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osakft-my.sharepoint.com/personal/szabo_mate_mentokft_hu/Documents/Dokumentumok/Projektkommunikáció/Betonüzem/"/>
    </mc:Choice>
  </mc:AlternateContent>
  <xr:revisionPtr revIDLastSave="6" documentId="8_{05C65678-9743-4776-9C77-FA01A95C1035}" xr6:coauthVersionLast="47" xr6:coauthVersionMax="47" xr10:uidLastSave="{0020D299-C833-4324-9FD1-CE050E006C84}"/>
  <bookViews>
    <workbookView xWindow="-108" yWindow="-108" windowWidth="23256" windowHeight="13896" xr2:uid="{469CD2CF-A693-41DF-B2A9-C2048B860DDA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4" i="1" l="1"/>
  <c r="C94" i="1"/>
  <c r="F93" i="1"/>
  <c r="C93" i="1"/>
  <c r="F70" i="1"/>
  <c r="F69" i="1"/>
  <c r="C69" i="1"/>
  <c r="F53" i="1"/>
  <c r="F52" i="1"/>
  <c r="C52" i="1"/>
  <c r="F51" i="1"/>
  <c r="C51" i="1"/>
  <c r="F37" i="1"/>
  <c r="C37" i="1"/>
  <c r="F33" i="1"/>
  <c r="C33" i="1"/>
  <c r="F32" i="1"/>
  <c r="C32" i="1"/>
  <c r="F95" i="1" l="1"/>
  <c r="C95" i="1"/>
  <c r="F91" i="1"/>
  <c r="C91" i="1"/>
  <c r="F90" i="1"/>
  <c r="C90" i="1"/>
  <c r="C89" i="1"/>
  <c r="F89" i="1"/>
  <c r="C87" i="1"/>
  <c r="F87" i="1"/>
  <c r="C86" i="1"/>
  <c r="F86" i="1"/>
  <c r="C85" i="1"/>
  <c r="F85" i="1"/>
  <c r="F83" i="1"/>
  <c r="C83" i="1"/>
  <c r="F82" i="1"/>
  <c r="C82" i="1"/>
  <c r="C81" i="1"/>
  <c r="F81" i="1"/>
  <c r="F79" i="1"/>
  <c r="C79" i="1"/>
  <c r="F78" i="1"/>
  <c r="C78" i="1"/>
  <c r="C77" i="1"/>
  <c r="F77" i="1"/>
  <c r="C65" i="1"/>
  <c r="C66" i="1"/>
  <c r="F65" i="1"/>
  <c r="F54" i="1"/>
  <c r="F20" i="1" l="1"/>
  <c r="C20" i="1"/>
  <c r="F15" i="1"/>
  <c r="F23" i="1"/>
  <c r="C23" i="1"/>
  <c r="F46" i="1"/>
  <c r="C46" i="1"/>
  <c r="C42" i="1"/>
  <c r="F38" i="1"/>
  <c r="C38" i="1"/>
  <c r="F24" i="1"/>
  <c r="C24" i="1"/>
  <c r="F19" i="1"/>
  <c r="C19" i="1"/>
  <c r="F28" i="1"/>
  <c r="C28" i="1"/>
  <c r="C40" i="1"/>
  <c r="F40" i="1"/>
  <c r="E60" i="1"/>
  <c r="F60" i="1" s="1"/>
  <c r="C60" i="1"/>
  <c r="E59" i="1"/>
  <c r="F59" i="1" s="1"/>
  <c r="C59" i="1"/>
  <c r="F36" i="1"/>
  <c r="C36" i="1"/>
  <c r="C31" i="1"/>
  <c r="F27" i="1"/>
  <c r="C27" i="1"/>
  <c r="F21" i="1"/>
  <c r="C21" i="1"/>
  <c r="F17" i="1"/>
  <c r="C17" i="1"/>
  <c r="F39" i="1"/>
  <c r="C39" i="1"/>
  <c r="F34" i="1"/>
  <c r="C34" i="1"/>
  <c r="F47" i="1"/>
  <c r="C47" i="1"/>
  <c r="F29" i="1"/>
  <c r="C29" i="1"/>
  <c r="F25" i="1"/>
  <c r="C25" i="1"/>
  <c r="F16" i="1"/>
  <c r="E58" i="1"/>
  <c r="F58" i="1" s="1"/>
  <c r="C58" i="1"/>
  <c r="F42" i="1" l="1"/>
  <c r="F31" i="1"/>
</calcChain>
</file>

<file path=xl/sharedStrings.xml><?xml version="1.0" encoding="utf-8"?>
<sst xmlns="http://schemas.openxmlformats.org/spreadsheetml/2006/main" count="326" uniqueCount="243">
  <si>
    <r>
      <t xml:space="preserve">                                                         DHJ Építő Kft. Transzportbeton Árjegyzék                                                       </t>
    </r>
    <r>
      <rPr>
        <b/>
        <sz val="10"/>
        <rFont val="Times New Roman"/>
        <family val="1"/>
        <charset val="238"/>
      </rPr>
      <t>1.számú melléklet</t>
    </r>
  </si>
  <si>
    <t xml:space="preserve">DHJ Építő Kft. Betonüzem 3526 Miskolc, Mechatronikai Park 14. </t>
  </si>
  <si>
    <r>
      <t>telefon:</t>
    </r>
    <r>
      <rPr>
        <b/>
        <sz val="12"/>
        <rFont val="Times New Roman"/>
        <family val="1"/>
        <charset val="238"/>
      </rPr>
      <t xml:space="preserve"> +36 30 645-1232</t>
    </r>
    <r>
      <rPr>
        <sz val="12"/>
        <rFont val="Times New Roman"/>
        <family val="1"/>
        <charset val="238"/>
      </rPr>
      <t xml:space="preserve">; email: </t>
    </r>
    <r>
      <rPr>
        <b/>
        <sz val="12"/>
        <rFont val="Times New Roman"/>
        <family val="1"/>
        <charset val="238"/>
      </rPr>
      <t>beton@dhjepito.net</t>
    </r>
    <r>
      <rPr>
        <sz val="12"/>
        <rFont val="Times New Roman"/>
        <family val="1"/>
        <charset val="238"/>
      </rPr>
      <t>; email: skovranko.zsolt@dhjepito.net</t>
    </r>
  </si>
  <si>
    <t xml:space="preserve">Áraink 1 m3 megszilárdult betonra vonatkoznak. Gyártást  az MSZ 4798:2016. szerint végezzük. Termékeink minőségét teljesítmény nyilatkozattal igazoljuk.                               </t>
  </si>
  <si>
    <r>
      <t xml:space="preserve"> Üzemeinket a NAT által tanúsított üzemi gyártásellenőrzésre kijelölt szervezet QM System Ellenőrző és tanúsító Kft. végzi. </t>
    </r>
    <r>
      <rPr>
        <b/>
        <sz val="12"/>
        <rFont val="Times New Roman"/>
        <family val="1"/>
        <charset val="238"/>
      </rPr>
      <t>Tanusítvány száma. 2006-CPR-0171</t>
    </r>
  </si>
  <si>
    <t>Beton árak</t>
  </si>
  <si>
    <t>Beton jele</t>
  </si>
  <si>
    <r>
      <t>Telepi nettó ár Ft/m</t>
    </r>
    <r>
      <rPr>
        <b/>
        <vertAlign val="superscript"/>
        <sz val="14"/>
        <rFont val="Times New Roman"/>
        <family val="1"/>
        <charset val="238"/>
      </rPr>
      <t>3</t>
    </r>
  </si>
  <si>
    <r>
      <t>Telepi bruttó ár Ft/m</t>
    </r>
    <r>
      <rPr>
        <b/>
        <vertAlign val="superscript"/>
        <sz val="14"/>
        <rFont val="Times New Roman"/>
        <family val="1"/>
        <charset val="238"/>
      </rPr>
      <t>3</t>
    </r>
  </si>
  <si>
    <t>C8/10-XN(H)-24-C1</t>
  </si>
  <si>
    <t>C8/10-XN(H)-16-C1</t>
  </si>
  <si>
    <t>C8/10-XN(H)-24-F2</t>
  </si>
  <si>
    <t>C8/10-XN(H)-16-F2</t>
  </si>
  <si>
    <t>C8/10-XN(H)-24-F3</t>
  </si>
  <si>
    <t>C8/10-XN(H)-16-F3</t>
  </si>
  <si>
    <t>C12/15-X0b(H)-24-C1</t>
  </si>
  <si>
    <t>C12/15-X0b(H)-16-C1</t>
  </si>
  <si>
    <t>C12/15-X0b(H)-24-F2</t>
  </si>
  <si>
    <t>C12/15-X0b(H)-16-F2</t>
  </si>
  <si>
    <t>C12/15-X0b(H)-24-F3</t>
  </si>
  <si>
    <t>C12/15-X0b(H)-16-F3</t>
  </si>
  <si>
    <t>C16/20-X0v(H)-24-C1</t>
  </si>
  <si>
    <t>C16/20-X0v(H)-16-C1</t>
  </si>
  <si>
    <t>C16/20-X0v(H)-24-F2</t>
  </si>
  <si>
    <t>C16/20-X0v(H)-16-F2</t>
  </si>
  <si>
    <t>C16/20-X0v(H)-24-F3</t>
  </si>
  <si>
    <t>C16/20-X0v(H)-16-F3</t>
  </si>
  <si>
    <t>C20/25-X0b-24-C1</t>
  </si>
  <si>
    <t>C20/25-X0b-16-C1</t>
  </si>
  <si>
    <t>C20/25-XC1-24-F2</t>
  </si>
  <si>
    <t>C20/25-XC1-16-F2</t>
  </si>
  <si>
    <t>C20/25-XC1-24-F3</t>
  </si>
  <si>
    <t>C20/25-XC1-16-F3</t>
  </si>
  <si>
    <t>C25/30-XC1-24-C1</t>
  </si>
  <si>
    <t>C25/30-XC1-16-C1</t>
  </si>
  <si>
    <t>C25/30-XC2-24-F2</t>
  </si>
  <si>
    <t>C25/30-XC2-16-F2</t>
  </si>
  <si>
    <t>C25/30-XC2-24-F3</t>
  </si>
  <si>
    <t>C25/30-XC2-16-F3</t>
  </si>
  <si>
    <t>C25/30-XC2-XV1(H)-24-F3</t>
  </si>
  <si>
    <t>C25/30-XC2-XV1(H)-16-F3</t>
  </si>
  <si>
    <t>C30/37-XC3-24-C1</t>
  </si>
  <si>
    <t>C30/37-XC3-16-C1</t>
  </si>
  <si>
    <t>C30/37-XC4-XD1-XF1-XA2-24-F2</t>
  </si>
  <si>
    <t>C30/37-XC4-XD1-XF1-XA2-16-F2</t>
  </si>
  <si>
    <t>C30/37-XC4-XD1-XF1-XA2-24-F3</t>
  </si>
  <si>
    <t>C30/37-XC4-XD1-XF1-XA2-16-F3</t>
  </si>
  <si>
    <t>C30/37-XC4-XD1-XF1-XA2-XV2(H)-24-F3</t>
  </si>
  <si>
    <t>C30/37-XC4-XD1-XF1-XA2-XV2(H)-16-F3</t>
  </si>
  <si>
    <t>C30/37-XC4-XD1-XF1-XA2-XV3(H)-24-F3</t>
  </si>
  <si>
    <t>C30/37-XC4-XD1-XF1-XA2-XV3(H)-16-F3</t>
  </si>
  <si>
    <t>C35/45-XC4-XD3-XF1-XA2-XV3(H)-24-F3</t>
  </si>
  <si>
    <t>C35/45-XC4-XD3-XF1-XA2-XV3(H)-16-F3</t>
  </si>
  <si>
    <t>Padló beton</t>
  </si>
  <si>
    <t>C25/30-XC2-XV1(H)-24-F3 ipari padló</t>
  </si>
  <si>
    <t>C25/30-XC2-XV1(H)-16-F3 ipari padló</t>
  </si>
  <si>
    <t>C30/37-XC2-XV1(H)-24-F3 ipari padló</t>
  </si>
  <si>
    <t>C30/37-XC2-XV1(H)-16-F3 ipari padló</t>
  </si>
  <si>
    <t>Cölöp beton</t>
  </si>
  <si>
    <r>
      <t>Telepi nettó ár Ft/ m</t>
    </r>
    <r>
      <rPr>
        <b/>
        <vertAlign val="superscript"/>
        <sz val="14"/>
        <rFont val="Times New Roman"/>
        <family val="1"/>
        <charset val="238"/>
      </rPr>
      <t>3</t>
    </r>
  </si>
  <si>
    <t>C25/30-XC4-XD1-XF1-XA2-XV2(H)-24-F6</t>
  </si>
  <si>
    <t>C25/30-XC4-XD1-XF1-XA2-XV2(H)-16-F6</t>
  </si>
  <si>
    <t>C30/37-XC4-XD1-XF1-XA2-XV2(H)-24-F6</t>
  </si>
  <si>
    <t>C30/37-XC4-XD1-XF1-XA2-XV2(H)-16-F6</t>
  </si>
  <si>
    <t>C25/30-XC4-XD1-XF1-XA2-XV2(H)-08-F6</t>
  </si>
  <si>
    <t>C30/37-XC4-XD1-XF1-XA2-XV2(H)-08-F6</t>
  </si>
  <si>
    <t>Fagyálló betonok</t>
  </si>
  <si>
    <r>
      <t>Telepi bruttó ár Ft/ m</t>
    </r>
    <r>
      <rPr>
        <b/>
        <vertAlign val="superscript"/>
        <sz val="14"/>
        <rFont val="Times New Roman"/>
        <family val="1"/>
        <charset val="238"/>
      </rPr>
      <t>3</t>
    </r>
  </si>
  <si>
    <t xml:space="preserve">C25/30-XC2-XF2-XV1(H)-24-F3 </t>
  </si>
  <si>
    <t xml:space="preserve">C25/30-XC2-XF2-XV1(H)-16-F3 </t>
  </si>
  <si>
    <t>C30/37-XC4-XD1-XF3-XA2-XV2(H)-24-F3</t>
  </si>
  <si>
    <t>C30/37-XC4-XD1-XF3-XA2-XV2(H)-16-F3</t>
  </si>
  <si>
    <t>C30/37-XC4-XD1-XF4-XA2-XV3(H)-24-F3</t>
  </si>
  <si>
    <t>C30/37-XC4-XD1-XF4-XA2-XV3(H)-16-F3</t>
  </si>
  <si>
    <t>Bazalt betonok</t>
  </si>
  <si>
    <t>CKt</t>
  </si>
  <si>
    <t>CP 3,5/2,4-22-F2-XF4</t>
  </si>
  <si>
    <t>CKt-4</t>
  </si>
  <si>
    <t>CP 4/2,7-22-F2-XF4</t>
  </si>
  <si>
    <t>Szemszerkezet váltás ára</t>
  </si>
  <si>
    <t>Konzisztencia váltás konzistencia osztályonként</t>
  </si>
  <si>
    <t>D max 24-es szemszerkezetről 16-ra</t>
  </si>
  <si>
    <t>F4-&gt;F5-&gt;F6</t>
  </si>
  <si>
    <t>D max 16-es szemszerkezetről 8-ra</t>
  </si>
  <si>
    <t>F6-&gt;F5-&gt;F4</t>
  </si>
  <si>
    <t>D max 8-es szemszerkezetről 4-ra</t>
  </si>
  <si>
    <t>Szulfátálló cement használati felára</t>
  </si>
  <si>
    <t>Hercsik Dávid</t>
  </si>
  <si>
    <t>ügyvezető</t>
  </si>
  <si>
    <t xml:space="preserve"> </t>
  </si>
  <si>
    <t>Miskolc, 2026. április 01.</t>
  </si>
  <si>
    <t>C12/15-X0b(H)-08-C1</t>
  </si>
  <si>
    <t>C12/15-X0b(H)-08-F2</t>
  </si>
  <si>
    <t>C12/15-X0b(H)-08-F3</t>
  </si>
  <si>
    <t>C16/20-X0v(H)-08-C1</t>
  </si>
  <si>
    <t>C16/20-X0v(H)-08-F2</t>
  </si>
  <si>
    <t>C16/20-X0v(H)-08-F3</t>
  </si>
  <si>
    <t>C20/25-X0b-08-C1</t>
  </si>
  <si>
    <t>C20/25-XC1-08-F2</t>
  </si>
  <si>
    <t>C20/25-XC1-08-F3</t>
  </si>
  <si>
    <t>C12/15-X0b(H)-04-C1</t>
  </si>
  <si>
    <t>C12/15-X0b(H)-04-F2</t>
  </si>
  <si>
    <t>C12/15-X0b(H)-04-F3</t>
  </si>
  <si>
    <t>C16/20-X0v(H)-0874-C1</t>
  </si>
  <si>
    <t>C16/20-X0v(H)-04-F2</t>
  </si>
  <si>
    <t>C16/20-X0v(H)-04-F3</t>
  </si>
  <si>
    <t>C20/25-X0b-04-C1</t>
  </si>
  <si>
    <t>C20/25-XC1-04-F2</t>
  </si>
  <si>
    <t>C20/25-XC1-04-F3</t>
  </si>
  <si>
    <t>C25/30-XC1-08-C1</t>
  </si>
  <si>
    <t>C25/30-XC1-04-C1</t>
  </si>
  <si>
    <t>C25/30-XC2-08-F2</t>
  </si>
  <si>
    <t>C25/30-XC2-04-F2</t>
  </si>
  <si>
    <t>C25/30-XC2-04-F3</t>
  </si>
  <si>
    <t>C30/37-XC3-08-C1</t>
  </si>
  <si>
    <t>C30/37-XC3-04-C1</t>
  </si>
  <si>
    <t>C30/37-XC4-XD1-XF1-XA2-XV2(H)-04-F2</t>
  </si>
  <si>
    <t>C30/37-XC4-XD1-XF1-XA2-08-F3</t>
  </si>
  <si>
    <t>C30/37-XC4-XD1-XF1-XA2-08-F2</t>
  </si>
  <si>
    <t>C30/37-XC4-XD1-XF1-XA2-XV2(H)-04-F3</t>
  </si>
  <si>
    <r>
      <rPr>
        <b/>
        <sz val="14"/>
        <rFont val="Times New Roman"/>
        <family val="1"/>
        <charset val="238"/>
      </rPr>
      <t>Betonszivattyú</t>
    </r>
  </si>
  <si>
    <r>
      <rPr>
        <b/>
        <sz val="14"/>
        <rFont val="Times New Roman"/>
        <family val="1"/>
        <charset val="238"/>
      </rPr>
      <t>Maximális gémkinyúlás</t>
    </r>
  </si>
  <si>
    <r>
      <rPr>
        <b/>
        <sz val="14"/>
        <rFont val="Times New Roman"/>
        <family val="1"/>
        <charset val="238"/>
      </rPr>
      <t>Telepi nettó ár Ft/ óra</t>
    </r>
  </si>
  <si>
    <r>
      <rPr>
        <b/>
        <sz val="14"/>
        <rFont val="Times New Roman"/>
        <family val="1"/>
        <charset val="238"/>
      </rPr>
      <t>Telepi bruttó ár Ft/óra</t>
    </r>
  </si>
  <si>
    <r>
      <rPr>
        <b/>
        <sz val="14"/>
        <rFont val="Times New Roman"/>
        <family val="1"/>
        <charset val="238"/>
      </rPr>
      <t>Betonszivattyú ki és beállás</t>
    </r>
  </si>
  <si>
    <r>
      <rPr>
        <sz val="14"/>
        <rFont val="Times New Roman"/>
        <family val="1"/>
        <charset val="238"/>
      </rPr>
      <t>27 m-es</t>
    </r>
  </si>
  <si>
    <r>
      <rPr>
        <b/>
        <sz val="14"/>
        <rFont val="Times New Roman"/>
        <family val="1"/>
        <charset val="238"/>
      </rPr>
      <t>26 000 Ft</t>
    </r>
  </si>
  <si>
    <r>
      <rPr>
        <sz val="14"/>
        <rFont val="Times New Roman"/>
        <family val="1"/>
        <charset val="238"/>
      </rPr>
      <t>33 020 Ft</t>
    </r>
  </si>
  <si>
    <r>
      <rPr>
        <sz val="14"/>
        <rFont val="Times New Roman"/>
        <family val="1"/>
        <charset val="238"/>
      </rPr>
      <t>Betonszivattyú ki és be állás 25 km-ig</t>
    </r>
  </si>
  <si>
    <r>
      <rPr>
        <b/>
        <sz val="14"/>
        <rFont val="Times New Roman"/>
        <family val="1"/>
        <charset val="238"/>
      </rPr>
      <t>1 óra</t>
    </r>
  </si>
  <si>
    <r>
      <rPr>
        <sz val="14"/>
        <rFont val="Times New Roman"/>
        <family val="1"/>
        <charset val="238"/>
      </rPr>
      <t>28 m -es</t>
    </r>
  </si>
  <si>
    <r>
      <rPr>
        <sz val="14"/>
        <rFont val="Times New Roman"/>
        <family val="1"/>
        <charset val="238"/>
      </rPr>
      <t>Betonszivattyú k és be iállás + 25 km-ént</t>
    </r>
  </si>
  <si>
    <r>
      <rPr>
        <sz val="14"/>
        <rFont val="Times New Roman"/>
        <family val="1"/>
        <charset val="238"/>
      </rPr>
      <t>32 m-es</t>
    </r>
  </si>
  <si>
    <r>
      <rPr>
        <b/>
        <sz val="14"/>
        <rFont val="Times New Roman"/>
        <family val="1"/>
        <charset val="238"/>
      </rPr>
      <t>28 000 Ft</t>
    </r>
  </si>
  <si>
    <r>
      <rPr>
        <sz val="14"/>
        <rFont val="Times New Roman"/>
        <family val="1"/>
        <charset val="238"/>
      </rPr>
      <t>35 560 Ft</t>
    </r>
  </si>
  <si>
    <r>
      <rPr>
        <sz val="14"/>
        <rFont val="Times New Roman"/>
        <family val="1"/>
        <charset val="238"/>
      </rPr>
      <t>Minimális számlázás</t>
    </r>
  </si>
  <si>
    <r>
      <rPr>
        <b/>
        <sz val="14"/>
        <rFont val="Times New Roman"/>
        <family val="1"/>
        <charset val="238"/>
      </rPr>
      <t>3 óra + ki és be állás</t>
    </r>
  </si>
  <si>
    <r>
      <rPr>
        <sz val="14"/>
        <rFont val="Times New Roman"/>
        <family val="1"/>
        <charset val="238"/>
      </rPr>
      <t>36, 37 m-es</t>
    </r>
  </si>
  <si>
    <r>
      <rPr>
        <b/>
        <sz val="14"/>
        <rFont val="Times New Roman"/>
        <family val="1"/>
        <charset val="238"/>
      </rPr>
      <t>30 000 Ft</t>
    </r>
  </si>
  <si>
    <r>
      <rPr>
        <sz val="14"/>
        <rFont val="Times New Roman"/>
        <family val="1"/>
        <charset val="238"/>
      </rPr>
      <t>38 100 Ft</t>
    </r>
  </si>
  <si>
    <r>
      <rPr>
        <sz val="14"/>
        <rFont val="Times New Roman"/>
        <family val="1"/>
        <charset val="238"/>
      </rPr>
      <t>Betonszivattyú az napi lemondása</t>
    </r>
  </si>
  <si>
    <r>
      <rPr>
        <b/>
        <sz val="14"/>
        <rFont val="Times New Roman"/>
        <family val="1"/>
        <charset val="238"/>
      </rPr>
      <t>Csőtelepités</t>
    </r>
  </si>
  <si>
    <r>
      <rPr>
        <b/>
        <sz val="14"/>
        <rFont val="Times New Roman"/>
        <family val="1"/>
        <charset val="238"/>
      </rPr>
      <t>Telepi nettó ár Ft/ fm</t>
    </r>
  </si>
  <si>
    <r>
      <rPr>
        <b/>
        <sz val="14"/>
        <rFont val="Times New Roman"/>
        <family val="1"/>
        <charset val="238"/>
      </rPr>
      <t>Telepi bruttó ár Ft/fm</t>
    </r>
  </si>
  <si>
    <r>
      <rPr>
        <b/>
        <sz val="14"/>
        <rFont val="Times New Roman"/>
        <family val="1"/>
        <charset val="238"/>
      </rPr>
      <t>Különleges beton szivattyúzási pótlék</t>
    </r>
  </si>
  <si>
    <r>
      <rPr>
        <b/>
        <sz val="14"/>
        <rFont val="Times New Roman"/>
        <family val="1"/>
        <charset val="238"/>
      </rPr>
      <t>Telepi nettó ár Ft/ m</t>
    </r>
    <r>
      <rPr>
        <b/>
        <vertAlign val="superscript"/>
        <sz val="14"/>
        <rFont val="Times New Roman"/>
        <family val="1"/>
        <charset val="238"/>
      </rPr>
      <t>3</t>
    </r>
  </si>
  <si>
    <r>
      <rPr>
        <b/>
        <sz val="14"/>
        <rFont val="Times New Roman"/>
        <family val="1"/>
        <charset val="238"/>
      </rPr>
      <t>Telepi bruttó ár Ft/ m</t>
    </r>
    <r>
      <rPr>
        <b/>
        <vertAlign val="superscript"/>
        <sz val="14"/>
        <rFont val="Times New Roman"/>
        <family val="1"/>
        <charset val="238"/>
      </rPr>
      <t>3</t>
    </r>
  </si>
  <si>
    <r>
      <rPr>
        <sz val="14"/>
        <rFont val="Times New Roman"/>
        <family val="1"/>
        <charset val="238"/>
      </rPr>
      <t>Csőbérlet telepítés nélkül Ft/fm</t>
    </r>
  </si>
  <si>
    <r>
      <rPr>
        <b/>
        <sz val="14"/>
        <rFont val="Times New Roman"/>
        <family val="1"/>
        <charset val="238"/>
      </rPr>
      <t>4 000 Ft</t>
    </r>
  </si>
  <si>
    <r>
      <rPr>
        <sz val="14"/>
        <rFont val="Times New Roman"/>
        <family val="1"/>
        <charset val="238"/>
      </rPr>
      <t>5 080 Ft</t>
    </r>
  </si>
  <si>
    <r>
      <rPr>
        <sz val="14"/>
        <rFont val="Times New Roman"/>
        <family val="1"/>
        <charset val="238"/>
      </rPr>
      <t>Különleges beton szivattyúzási pótlék</t>
    </r>
  </si>
  <si>
    <r>
      <rPr>
        <b/>
        <sz val="14"/>
        <rFont val="Times New Roman"/>
        <family val="1"/>
        <charset val="238"/>
      </rPr>
      <t>500 Ft</t>
    </r>
  </si>
  <si>
    <r>
      <rPr>
        <sz val="14"/>
        <rFont val="Times New Roman"/>
        <family val="1"/>
        <charset val="238"/>
      </rPr>
      <t>635 Ft</t>
    </r>
  </si>
  <si>
    <r>
      <rPr>
        <sz val="14"/>
        <rFont val="Times New Roman"/>
        <family val="1"/>
        <charset val="238"/>
      </rPr>
      <t>A betonszivattyú elszámolása üzemóra alapján történik, az üzemórába beletartozik a kitalpalás és elmosás ideje. Minden megkezdett negyedóra félórára kerekítendő. Minimális számlázás 3 üzemóra</t>
    </r>
    <r>
      <rPr>
        <sz val="14"/>
        <color theme="1"/>
        <rFont val="Times New Roman"/>
        <family val="1"/>
        <charset val="238"/>
      </rPr>
      <t xml:space="preserve"> díjmentesen a munka megkezdése elötti munkanap 12 óráig lehetséges, ez utáni lemondás esetén 3 üzemóra+ ki- és beállás számlázandó. Betonszivattyúnál felmerülő e-útdíj a fenti díjakon kívűl kerül felszámolásra. A betonszállító csövek telepítését a pumpagépkezelő irányításával a Megrendelő végzi.</t>
    </r>
  </si>
  <si>
    <t>Adalékszerek - Adalékanyagok</t>
  </si>
  <si>
    <r>
      <rPr>
        <b/>
        <sz val="14"/>
        <rFont val="Times New Roman"/>
        <family val="1"/>
        <charset val="238"/>
      </rPr>
      <t>Megnevezés</t>
    </r>
  </si>
  <si>
    <r>
      <rPr>
        <b/>
        <sz val="14"/>
        <rFont val="Times New Roman"/>
        <family val="1"/>
        <charset val="238"/>
      </rPr>
      <t>Telepi nettó ár Ft/m</t>
    </r>
    <r>
      <rPr>
        <b/>
        <vertAlign val="superscript"/>
        <sz val="14"/>
        <rFont val="Times New Roman"/>
        <family val="1"/>
        <charset val="238"/>
      </rPr>
      <t>3</t>
    </r>
  </si>
  <si>
    <r>
      <rPr>
        <b/>
        <sz val="14"/>
        <rFont val="Times New Roman"/>
        <family val="1"/>
        <charset val="238"/>
      </rPr>
      <t>Telepi bruttó ár Ft/m</t>
    </r>
    <r>
      <rPr>
        <b/>
        <vertAlign val="superscript"/>
        <sz val="14"/>
        <rFont val="Times New Roman"/>
        <family val="1"/>
        <charset val="238"/>
      </rPr>
      <t>3</t>
    </r>
  </si>
  <si>
    <r>
      <rPr>
        <b/>
        <sz val="14"/>
        <rFont val="Times New Roman"/>
        <family val="1"/>
        <charset val="238"/>
      </rPr>
      <t>Telepi nettó ár Ft/tonna</t>
    </r>
  </si>
  <si>
    <r>
      <rPr>
        <b/>
        <sz val="14"/>
        <rFont val="Times New Roman"/>
        <family val="1"/>
        <charset val="238"/>
      </rPr>
      <t>Telepi bruttó ár Ft/tonna</t>
    </r>
  </si>
  <si>
    <r>
      <rPr>
        <sz val="14"/>
        <rFont val="Times New Roman"/>
        <family val="1"/>
        <charset val="238"/>
      </rPr>
      <t>Fagyásgátló</t>
    </r>
  </si>
  <si>
    <r>
      <rPr>
        <b/>
        <sz val="14"/>
        <rFont val="Times New Roman"/>
        <family val="1"/>
        <charset val="238"/>
      </rPr>
      <t>2 000 Ft</t>
    </r>
  </si>
  <si>
    <r>
      <rPr>
        <sz val="14"/>
        <rFont val="Times New Roman"/>
        <family val="1"/>
        <charset val="238"/>
      </rPr>
      <t>2 540 Ft</t>
    </r>
  </si>
  <si>
    <r>
      <rPr>
        <sz val="14"/>
        <rFont val="Times New Roman"/>
        <family val="1"/>
        <charset val="238"/>
      </rPr>
      <t>OH 0/4</t>
    </r>
  </si>
  <si>
    <r>
      <rPr>
        <b/>
        <sz val="14"/>
        <rFont val="Times New Roman"/>
        <family val="1"/>
        <charset val="238"/>
      </rPr>
      <t>6 000 Ft</t>
    </r>
  </si>
  <si>
    <r>
      <rPr>
        <sz val="14"/>
        <rFont val="Times New Roman"/>
        <family val="1"/>
        <charset val="238"/>
      </rPr>
      <t>7 620 Ft</t>
    </r>
  </si>
  <si>
    <r>
      <rPr>
        <sz val="14"/>
        <rFont val="Times New Roman"/>
        <family val="1"/>
        <charset val="238"/>
      </rPr>
      <t>OK 4/8</t>
    </r>
  </si>
  <si>
    <r>
      <rPr>
        <sz val="14"/>
        <rFont val="Times New Roman"/>
        <family val="1"/>
        <charset val="238"/>
      </rPr>
      <t>Kötéskésleltető</t>
    </r>
  </si>
  <si>
    <r>
      <rPr>
        <sz val="14"/>
        <rFont val="Times New Roman"/>
        <family val="1"/>
        <charset val="238"/>
      </rPr>
      <t>OK 8/16</t>
    </r>
  </si>
  <si>
    <r>
      <rPr>
        <b/>
        <sz val="14"/>
        <rFont val="Times New Roman"/>
        <family val="1"/>
        <charset val="238"/>
      </rPr>
      <t>3 000 Ft</t>
    </r>
  </si>
  <si>
    <r>
      <rPr>
        <sz val="14"/>
        <rFont val="Times New Roman"/>
        <family val="1"/>
        <charset val="238"/>
      </rPr>
      <t>3 810 Ft</t>
    </r>
  </si>
  <si>
    <r>
      <rPr>
        <sz val="14"/>
        <rFont val="Times New Roman"/>
        <family val="1"/>
        <charset val="238"/>
      </rPr>
      <t>OK 16/22</t>
    </r>
  </si>
  <si>
    <r>
      <rPr>
        <sz val="14"/>
        <rFont val="Times New Roman"/>
        <family val="1"/>
        <charset val="238"/>
      </rPr>
      <t>THK 0/22</t>
    </r>
  </si>
  <si>
    <t>Képlékenyítő</t>
  </si>
  <si>
    <t>Folyósító</t>
  </si>
  <si>
    <t>Szállítás - Útdíj - Állásidő</t>
  </si>
  <si>
    <r>
      <rPr>
        <b/>
        <sz val="14"/>
        <rFont val="Times New Roman"/>
        <family val="1"/>
        <charset val="238"/>
      </rPr>
      <t>Mixer szállítási övezet (km)</t>
    </r>
  </si>
  <si>
    <r>
      <rPr>
        <b/>
        <sz val="14"/>
        <rFont val="Times New Roman"/>
        <family val="1"/>
        <charset val="238"/>
      </rPr>
      <t>Billencs szállítási övezet (km)</t>
    </r>
  </si>
  <si>
    <r>
      <rPr>
        <sz val="14"/>
        <rFont val="Times New Roman"/>
        <family val="1"/>
        <charset val="238"/>
      </rPr>
      <t>0-5 km között</t>
    </r>
  </si>
  <si>
    <r>
      <rPr>
        <b/>
        <sz val="14"/>
        <rFont val="Times New Roman"/>
        <family val="1"/>
        <charset val="238"/>
      </rPr>
      <t>7 620 Ft</t>
    </r>
  </si>
  <si>
    <r>
      <rPr>
        <sz val="14"/>
        <rFont val="Times New Roman"/>
        <family val="1"/>
        <charset val="238"/>
      </rPr>
      <t>0-5 km között    egyedi megállapodás</t>
    </r>
  </si>
  <si>
    <r>
      <rPr>
        <sz val="14"/>
        <rFont val="Times New Roman"/>
        <family val="1"/>
        <charset val="238"/>
      </rPr>
      <t>5,1-10 km között</t>
    </r>
  </si>
  <si>
    <r>
      <rPr>
        <b/>
        <sz val="14"/>
        <rFont val="Times New Roman"/>
        <family val="1"/>
        <charset val="238"/>
      </rPr>
      <t>6 700 Ft</t>
    </r>
  </si>
  <si>
    <r>
      <rPr>
        <b/>
        <sz val="14"/>
        <rFont val="Times New Roman"/>
        <family val="1"/>
        <charset val="238"/>
      </rPr>
      <t>8 509 Ft</t>
    </r>
  </si>
  <si>
    <r>
      <rPr>
        <sz val="14"/>
        <rFont val="Times New Roman"/>
        <family val="1"/>
        <charset val="238"/>
      </rPr>
      <t>5,1-10 km között egyedi megállapodás</t>
    </r>
  </si>
  <si>
    <r>
      <rPr>
        <sz val="14"/>
        <rFont val="Times New Roman"/>
        <family val="1"/>
        <charset val="238"/>
      </rPr>
      <t>10,1-15 km között</t>
    </r>
  </si>
  <si>
    <r>
      <rPr>
        <b/>
        <sz val="14"/>
        <rFont val="Times New Roman"/>
        <family val="1"/>
        <charset val="238"/>
      </rPr>
      <t>7 400 Ft</t>
    </r>
  </si>
  <si>
    <r>
      <rPr>
        <b/>
        <sz val="14"/>
        <rFont val="Times New Roman"/>
        <family val="1"/>
        <charset val="238"/>
      </rPr>
      <t>9 398 Ft</t>
    </r>
  </si>
  <si>
    <r>
      <rPr>
        <sz val="14"/>
        <rFont val="Times New Roman"/>
        <family val="1"/>
        <charset val="238"/>
      </rPr>
      <t>10,1-15 km között egyedi megállapodás</t>
    </r>
  </si>
  <si>
    <r>
      <rPr>
        <sz val="14"/>
        <rFont val="Times New Roman"/>
        <family val="1"/>
        <charset val="238"/>
      </rPr>
      <t>További 5km +</t>
    </r>
  </si>
  <si>
    <r>
      <rPr>
        <b/>
        <sz val="14"/>
        <rFont val="Times New Roman"/>
        <family val="1"/>
        <charset val="238"/>
      </rPr>
      <t>700 Ft</t>
    </r>
  </si>
  <si>
    <r>
      <rPr>
        <b/>
        <sz val="14"/>
        <rFont val="Times New Roman"/>
        <family val="1"/>
        <charset val="238"/>
      </rPr>
      <t>889 Ft</t>
    </r>
  </si>
  <si>
    <r>
      <rPr>
        <b/>
        <sz val="14"/>
        <rFont val="Times New Roman"/>
        <family val="1"/>
        <charset val="238"/>
      </rPr>
      <t>6 m</t>
    </r>
    <r>
      <rPr>
        <b/>
        <vertAlign val="superscript"/>
        <sz val="14"/>
        <rFont val="Times New Roman"/>
        <family val="1"/>
        <charset val="238"/>
      </rPr>
      <t>3</t>
    </r>
  </si>
  <si>
    <r>
      <rPr>
        <sz val="14"/>
        <rFont val="Times New Roman"/>
        <family val="1"/>
        <charset val="238"/>
      </rPr>
      <t>Munkahelyen töltött állásidő 60 perc után Ft/negyedóra</t>
    </r>
  </si>
  <si>
    <r>
      <rPr>
        <b/>
        <sz val="14"/>
        <rFont val="Times New Roman"/>
        <family val="1"/>
        <charset val="238"/>
      </rPr>
      <t>5 080 Ft</t>
    </r>
  </si>
  <si>
    <r>
      <rPr>
        <sz val="14"/>
        <rFont val="Times New Roman"/>
        <family val="1"/>
        <charset val="238"/>
      </rPr>
      <t>20 km fölött minden guruló km</t>
    </r>
  </si>
  <si>
    <r>
      <rPr>
        <sz val="14"/>
        <rFont val="Times New Roman"/>
        <family val="1"/>
        <charset val="238"/>
      </rPr>
      <t>E útdíj költsége</t>
    </r>
  </si>
  <si>
    <r>
      <rPr>
        <b/>
        <sz val="14"/>
        <rFont val="Times New Roman"/>
        <family val="1"/>
        <charset val="238"/>
      </rPr>
      <t>Egyedi ár</t>
    </r>
  </si>
  <si>
    <r>
      <rPr>
        <sz val="14"/>
        <rFont val="Times New Roman"/>
        <family val="1"/>
        <charset val="238"/>
      </rPr>
      <t>10 tonna fölötti autók esetén egyedi megállapodás</t>
    </r>
  </si>
  <si>
    <r>
      <rPr>
        <sz val="14"/>
        <rFont val="Times New Roman"/>
        <family val="1"/>
        <charset val="238"/>
      </rPr>
      <t>Nyerges szállítás egyedi megállapodás alapján</t>
    </r>
  </si>
  <si>
    <r>
      <rPr>
        <b/>
        <sz val="14"/>
        <rFont val="Times New Roman"/>
        <family val="1"/>
        <charset val="238"/>
      </rPr>
      <t>Pótlékok</t>
    </r>
  </si>
  <si>
    <r>
      <rPr>
        <b/>
        <sz val="14"/>
        <rFont val="Times New Roman"/>
        <family val="1"/>
        <charset val="238"/>
      </rPr>
      <t>Készenléti díjak</t>
    </r>
  </si>
  <si>
    <r>
      <rPr>
        <sz val="14"/>
        <rFont val="Times New Roman"/>
        <family val="1"/>
        <charset val="238"/>
      </rPr>
      <t>Túlóra pótlék ( nyitva tartási időntúl) min 2 óra</t>
    </r>
  </si>
  <si>
    <r>
      <rPr>
        <sz val="14"/>
        <rFont val="Times New Roman"/>
        <family val="1"/>
        <charset val="238"/>
      </rPr>
      <t>Beton üzem készemléti várakozási díja óránként</t>
    </r>
  </si>
  <si>
    <r>
      <rPr>
        <sz val="14"/>
        <rFont val="Times New Roman"/>
        <family val="1"/>
        <charset val="238"/>
      </rPr>
      <t>Hétvégi pótlék min 4 óra</t>
    </r>
  </si>
  <si>
    <r>
      <rPr>
        <sz val="14"/>
        <rFont val="Times New Roman"/>
        <family val="1"/>
        <charset val="238"/>
      </rPr>
      <t>Téli pótlék (nov.15-től márc. 15-ig)</t>
    </r>
  </si>
  <si>
    <r>
      <rPr>
        <b/>
        <sz val="14"/>
        <rFont val="Times New Roman"/>
        <family val="1"/>
        <charset val="238"/>
      </rPr>
      <t>Telepi nettó ár Ft/ mixer</t>
    </r>
  </si>
  <si>
    <r>
      <rPr>
        <b/>
        <sz val="14"/>
        <rFont val="Times New Roman"/>
        <family val="1"/>
        <charset val="238"/>
      </rPr>
      <t>Telepi bruttó ár Ft/mixer</t>
    </r>
  </si>
  <si>
    <r>
      <rPr>
        <sz val="14"/>
        <rFont val="Times New Roman"/>
        <family val="1"/>
        <charset val="238"/>
      </rPr>
      <t>Környezet terhelési díj</t>
    </r>
  </si>
  <si>
    <r>
      <rPr>
        <b/>
        <sz val="14"/>
        <rFont val="Times New Roman"/>
        <family val="1"/>
        <charset val="238"/>
      </rPr>
      <t>400 Ft</t>
    </r>
  </si>
  <si>
    <r>
      <rPr>
        <sz val="14"/>
        <rFont val="Times New Roman"/>
        <family val="1"/>
        <charset val="238"/>
      </rPr>
      <t>508 Ft</t>
    </r>
  </si>
  <si>
    <r>
      <rPr>
        <sz val="14"/>
        <rFont val="Times New Roman"/>
        <family val="1"/>
        <charset val="238"/>
      </rPr>
      <t>Aznapi lemondás mixer Ft/mixer</t>
    </r>
  </si>
  <si>
    <r>
      <rPr>
        <b/>
        <sz val="14"/>
        <rFont val="Times New Roman"/>
        <family val="1"/>
        <charset val="238"/>
      </rPr>
      <t>60 000 Ft</t>
    </r>
  </si>
  <si>
    <r>
      <rPr>
        <sz val="14"/>
        <rFont val="Times New Roman"/>
        <family val="1"/>
        <charset val="238"/>
      </rPr>
      <t>76 200 Ft</t>
    </r>
  </si>
  <si>
    <r>
      <rPr>
        <b/>
        <sz val="14"/>
        <rFont val="Times New Roman"/>
        <family val="1"/>
        <charset val="238"/>
      </rPr>
      <t>Egyebek</t>
    </r>
  </si>
  <si>
    <r>
      <rPr>
        <b/>
        <sz val="14"/>
        <rFont val="Times New Roman"/>
        <family val="1"/>
        <charset val="238"/>
      </rPr>
      <t>Nettó ár Ft/db</t>
    </r>
  </si>
  <si>
    <r>
      <rPr>
        <b/>
        <sz val="14"/>
        <rFont val="Times New Roman"/>
        <family val="1"/>
        <charset val="238"/>
      </rPr>
      <t>Bruttó ár Ft/db</t>
    </r>
  </si>
  <si>
    <r>
      <rPr>
        <b/>
        <sz val="14"/>
        <rFont val="Times New Roman"/>
        <family val="1"/>
        <charset val="238"/>
      </rPr>
      <t>Telepi nettó ár Ft/m³</t>
    </r>
  </si>
  <si>
    <r>
      <rPr>
        <b/>
        <sz val="14"/>
        <rFont val="Times New Roman"/>
        <family val="1"/>
        <charset val="238"/>
      </rPr>
      <t>Telepi bruttó ár Ft/m³</t>
    </r>
  </si>
  <si>
    <r>
      <rPr>
        <sz val="14"/>
        <rFont val="Times New Roman"/>
        <family val="1"/>
        <charset val="238"/>
      </rPr>
      <t>Egyedi receptúra készítése</t>
    </r>
  </si>
  <si>
    <r>
      <rPr>
        <b/>
        <sz val="14"/>
        <rFont val="Times New Roman"/>
        <family val="1"/>
        <charset val="238"/>
      </rPr>
      <t>120 000 Ft</t>
    </r>
  </si>
  <si>
    <r>
      <rPr>
        <sz val="14"/>
        <rFont val="Times New Roman"/>
        <family val="1"/>
        <charset val="238"/>
      </rPr>
      <t>152 400 Ft</t>
    </r>
  </si>
  <si>
    <t>Telepi nettó ár</t>
  </si>
  <si>
    <t>Telepi bruttó ár</t>
  </si>
  <si>
    <r>
      <rPr>
        <b/>
        <sz val="14"/>
        <rFont val="Times New Roman"/>
        <family val="1"/>
        <charset val="238"/>
      </rPr>
      <t>Speciális betonok</t>
    </r>
  </si>
  <si>
    <t>Árlistában nem szereplő és speciális betonokat egyedi megállapodás alapján készítünk.</t>
  </si>
  <si>
    <t>Labor szolgáltatások</t>
  </si>
  <si>
    <t>Laboratóriumi vizsgálatokat és szolgáltatásokat egyedi megállapodás alapján végzünk.</t>
  </si>
  <si>
    <t>Nyitva tartás</t>
  </si>
  <si>
    <t>Hétköznap</t>
  </si>
  <si>
    <t>Hétfő-Péntek</t>
  </si>
  <si>
    <t>Hétvége</t>
  </si>
  <si>
    <r>
      <rPr>
        <b/>
        <sz val="14"/>
        <rFont val="Times New Roman"/>
        <family val="1"/>
        <charset val="238"/>
      </rPr>
      <t>Beton rendelés</t>
    </r>
  </si>
  <si>
    <r>
      <rPr>
        <sz val="14"/>
        <rFont val="Times New Roman"/>
        <family val="1"/>
        <charset val="238"/>
      </rPr>
      <t>DHJ Építő Kft Betonüzem</t>
    </r>
  </si>
  <si>
    <r>
      <rPr>
        <sz val="14"/>
        <rFont val="Times New Roman"/>
        <family val="1"/>
        <charset val="238"/>
      </rPr>
      <t>3526, Miskolc, Mehatronikai park 14.</t>
    </r>
  </si>
  <si>
    <r>
      <rPr>
        <sz val="14"/>
        <rFont val="Times New Roman"/>
        <family val="1"/>
        <charset val="238"/>
      </rPr>
      <t>Skovrankó Zsolt</t>
    </r>
  </si>
  <si>
    <r>
      <rPr>
        <u/>
        <sz val="14"/>
        <rFont val="Times New Roman"/>
        <family val="1"/>
        <charset val="238"/>
      </rPr>
      <t>tel:+36 30 645 1232</t>
    </r>
  </si>
  <si>
    <t>skovranko.zsolt@dhjepito.net</t>
  </si>
  <si>
    <t>beton@dhjepito.net</t>
  </si>
  <si>
    <t>Megrendelőink elvárásainak megfelelő kiszolgálását csak a megfelelő időben leadott beton és betonszivattyú rendelés esetében tudjuk biztosítani. Vevőnek a heti ütemtervben egyeztetett napi betonozások pontosítását 1-10 m³-es megrendelés esetén a betonozást 1 munkanappal megelőzően, 11-100 m³-es megrendelés esetén a betonozást 2 munka nappal megelőzően, 100 m³ feletti megrendelés esetén a betonozást 3 munkanappal megelőzően, legkésőbb 10:00-óráig kell megtennie. A betonszivattyúra és pumixra vonatkozó megrendelést a szivattyúzási igényt 2 munkanappal megelőzően, legkésőbb 10:00-óráig kell megtennie a kiszolgáló betonüzemnél.</t>
  </si>
  <si>
    <t>Érvényes: 2026. április  01 -től a következő árjegyzék kiadásáig</t>
  </si>
  <si>
    <t>Visszaszállított beton megsemmisítési költsége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</si>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</sst>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5" x14ac:knownFonts="1">
    <font>
      <sz val="11"/>
      <color theme="1"/>
      <name val="Aptos Narrow"/>
      <family val="2"/>
      <charset val="238"/>
      <scheme val="minor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vertAlign val="superscript"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Aptos Narrow"/>
      <family val="2"/>
      <charset val="238"/>
      <scheme val="minor"/>
    </font>
    <font>
      <b/>
      <sz val="14"/>
      <name val="Aptos Narrow"/>
      <family val="2"/>
      <charset val="238"/>
      <scheme val="minor"/>
    </font>
    <font>
      <sz val="10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4"/>
      <name val="Times New Roman"/>
      <family val="1"/>
      <charset val="238"/>
    </font>
    <font>
      <u/>
      <sz val="11"/>
      <color theme="10"/>
      <name val="Aptos Narrow"/>
      <family val="2"/>
      <charset val="238"/>
      <scheme val="minor"/>
    </font>
    <font>
      <u/>
      <sz val="14"/>
      <color theme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</patternFill>
    </fill>
    <fill>
      <patternFill patternType="solid">
        <fgColor rgb="FFD0CECE"/>
      </patternFill>
    </fill>
    <fill>
      <patternFill patternType="solid">
        <fgColor rgb="FFD9D9D9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4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4" fontId="7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10" fillId="0" borderId="0" xfId="0" applyFont="1"/>
    <xf numFmtId="0" fontId="4" fillId="3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5" fillId="3" borderId="11" xfId="0" applyNumberFormat="1" applyFont="1" applyFill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9" fontId="7" fillId="3" borderId="11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top"/>
    </xf>
    <xf numFmtId="0" fontId="11" fillId="4" borderId="2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top"/>
    </xf>
    <xf numFmtId="0" fontId="11" fillId="0" borderId="0" xfId="0" applyFont="1"/>
    <xf numFmtId="0" fontId="11" fillId="4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left" vertical="center" indent="3"/>
    </xf>
    <xf numFmtId="0" fontId="11" fillId="4" borderId="4" xfId="0" applyFont="1" applyFill="1" applyBorder="1" applyAlignment="1">
      <alignment horizontal="left" vertical="top"/>
    </xf>
    <xf numFmtId="0" fontId="11" fillId="0" borderId="4" xfId="0" applyFont="1" applyBorder="1" applyAlignment="1">
      <alignment horizontal="left"/>
    </xf>
    <xf numFmtId="0" fontId="11" fillId="4" borderId="4" xfId="0" applyFont="1" applyFill="1" applyBorder="1" applyAlignment="1">
      <alignment horizontal="left" indent="1"/>
    </xf>
    <xf numFmtId="0" fontId="11" fillId="0" borderId="4" xfId="0" applyFont="1" applyBorder="1" applyAlignment="1">
      <alignment horizontal="left" indent="1"/>
    </xf>
    <xf numFmtId="0" fontId="11" fillId="0" borderId="4" xfId="0" applyFont="1" applyBorder="1" applyAlignment="1">
      <alignment horizontal="justify"/>
    </xf>
    <xf numFmtId="0" fontId="11" fillId="4" borderId="4" xfId="0" applyFont="1" applyFill="1" applyBorder="1" applyAlignment="1">
      <alignment horizontal="center"/>
    </xf>
    <xf numFmtId="0" fontId="11" fillId="0" borderId="4" xfId="0" applyFont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 indent="1"/>
    </xf>
    <xf numFmtId="0" fontId="11" fillId="0" borderId="4" xfId="0" applyFont="1" applyBorder="1" applyAlignment="1">
      <alignment horizontal="left" vertical="center" indent="1"/>
    </xf>
    <xf numFmtId="0" fontId="11" fillId="0" borderId="4" xfId="0" applyFont="1" applyBorder="1" applyAlignment="1">
      <alignment horizontal="justify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left" vertical="center" indent="6"/>
    </xf>
    <xf numFmtId="0" fontId="11" fillId="4" borderId="4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justify" vertical="center"/>
    </xf>
    <xf numFmtId="0" fontId="11" fillId="0" borderId="4" xfId="0" applyFont="1" applyBorder="1" applyAlignment="1">
      <alignment horizontal="center" vertical="center"/>
    </xf>
    <xf numFmtId="0" fontId="11" fillId="4" borderId="4" xfId="0" applyFont="1" applyFill="1" applyBorder="1" applyAlignment="1">
      <alignment horizontal="left" vertical="center" indent="2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/>
    </xf>
    <xf numFmtId="0" fontId="11" fillId="4" borderId="4" xfId="0" applyFont="1" applyFill="1" applyBorder="1" applyAlignment="1">
      <alignment horizontal="left" vertical="center" indent="5"/>
    </xf>
    <xf numFmtId="0" fontId="11" fillId="0" borderId="4" xfId="0" applyFont="1" applyBorder="1" applyAlignment="1">
      <alignment horizontal="center"/>
    </xf>
    <xf numFmtId="0" fontId="11" fillId="0" borderId="4" xfId="0" applyFont="1" applyBorder="1" applyAlignment="1">
      <alignment horizontal="left" vertical="top"/>
    </xf>
    <xf numFmtId="0" fontId="7" fillId="0" borderId="4" xfId="0" applyFont="1" applyBorder="1" applyAlignment="1">
      <alignment horizontal="left"/>
    </xf>
    <xf numFmtId="0" fontId="11" fillId="4" borderId="4" xfId="0" applyFont="1" applyFill="1" applyBorder="1" applyAlignment="1">
      <alignment horizontal="center" vertical="top"/>
    </xf>
    <xf numFmtId="0" fontId="11" fillId="6" borderId="4" xfId="0" applyFont="1" applyFill="1" applyBorder="1" applyAlignment="1">
      <alignment horizontal="left" vertical="center" indent="3"/>
    </xf>
    <xf numFmtId="0" fontId="11" fillId="6" borderId="4" xfId="0" applyFont="1" applyFill="1" applyBorder="1" applyAlignment="1">
      <alignment horizontal="left" vertical="center" indent="2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1" fillId="0" borderId="12" xfId="0" applyFont="1" applyBorder="1" applyAlignment="1">
      <alignment horizontal="left"/>
    </xf>
    <xf numFmtId="0" fontId="11" fillId="0" borderId="6" xfId="0" applyFont="1" applyBorder="1" applyAlignment="1">
      <alignment horizontal="center" vertical="top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4" xfId="0" applyFont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indent="2"/>
    </xf>
    <xf numFmtId="0" fontId="0" fillId="0" borderId="11" xfId="0" applyBorder="1" applyAlignment="1">
      <alignment horizontal="center" vertical="top"/>
    </xf>
    <xf numFmtId="0" fontId="11" fillId="0" borderId="4" xfId="0" applyFont="1" applyBorder="1" applyAlignment="1">
      <alignment horizontal="left" vertical="center" indent="3"/>
    </xf>
    <xf numFmtId="0" fontId="11" fillId="4" borderId="13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11" fillId="4" borderId="2" xfId="0" applyFont="1" applyFill="1" applyBorder="1" applyAlignment="1">
      <alignment horizontal="center"/>
    </xf>
    <xf numFmtId="0" fontId="11" fillId="4" borderId="19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4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indent="3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top" indent="8"/>
    </xf>
    <xf numFmtId="0" fontId="11" fillId="0" borderId="2" xfId="0" applyFont="1" applyBorder="1" applyAlignment="1">
      <alignment horizontal="left" vertical="top" indent="8"/>
    </xf>
    <xf numFmtId="0" fontId="11" fillId="0" borderId="3" xfId="0" applyFont="1" applyBorder="1" applyAlignment="1">
      <alignment horizontal="left" vertical="top" indent="8"/>
    </xf>
    <xf numFmtId="0" fontId="14" fillId="0" borderId="1" xfId="1" applyFont="1" applyBorder="1" applyAlignment="1">
      <alignment horizontal="left"/>
    </xf>
    <xf numFmtId="0" fontId="14" fillId="0" borderId="3" xfId="1" applyFont="1" applyBorder="1" applyAlignment="1">
      <alignment horizontal="left"/>
    </xf>
    <xf numFmtId="0" fontId="14" fillId="0" borderId="2" xfId="1" applyFont="1" applyBorder="1" applyAlignment="1">
      <alignment horizontal="left"/>
    </xf>
    <xf numFmtId="0" fontId="7" fillId="0" borderId="6" xfId="0" applyFont="1" applyBorder="1"/>
    <xf numFmtId="20" fontId="7" fillId="0" borderId="6" xfId="0" applyNumberFormat="1" applyFont="1" applyBorder="1"/>
    <xf numFmtId="0" fontId="7" fillId="0" borderId="1" xfId="0" applyFont="1" applyBorder="1" applyAlignment="1">
      <alignment horizontal="left" vertical="top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kovranko.zsolt@dhjepito.net" TargetMode="External"/><Relationship Id="rId1" Type="http://schemas.openxmlformats.org/officeDocument/2006/relationships/hyperlink" Target="mailto:skovranko.zsolt@dhjepit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0A535-2886-437D-B469-58E08E61B6C0}">
  <dimension ref="A1:I169"/>
  <sheetViews>
    <sheetView tabSelected="1" topLeftCell="A2" zoomScale="99" zoomScaleNormal="99" workbookViewId="0">
      <selection activeCell="A7" sqref="A7:F7"/>
    </sheetView>
  </sheetViews>
  <sheetFormatPr defaultColWidth="8.88671875" defaultRowHeight="15.6" x14ac:dyDescent="0.3"/>
  <cols>
    <col min="1" max="1" width="47.33203125" style="2" customWidth="1"/>
    <col min="2" max="3" width="18.77734375" style="2" customWidth="1"/>
    <col min="4" max="4" width="48.44140625" style="2" customWidth="1"/>
    <col min="5" max="5" width="18.77734375" style="4" customWidth="1"/>
    <col min="6" max="6" width="18.77734375" style="2" customWidth="1"/>
    <col min="7" max="7" width="8.77734375" style="2" customWidth="1"/>
    <col min="8" max="8" width="6.109375" style="2" customWidth="1"/>
    <col min="9" max="16384" width="8.88671875" style="2"/>
  </cols>
  <sheetData>
    <row r="1" spans="1:8" s="37" customFormat="1" ht="19.95" customHeight="1" x14ac:dyDescent="0.35">
      <c r="A1" s="44" t="s">
        <v>0</v>
      </c>
      <c r="B1" s="44"/>
      <c r="C1" s="44"/>
      <c r="D1" s="44"/>
      <c r="E1" s="44"/>
      <c r="F1" s="44"/>
    </row>
    <row r="2" spans="1:8" ht="8.4" customHeight="1" x14ac:dyDescent="0.3">
      <c r="A2" s="1"/>
      <c r="E2" s="2"/>
    </row>
    <row r="3" spans="1:8" s="38" customFormat="1" ht="15" customHeight="1" x14ac:dyDescent="0.25">
      <c r="A3" s="45" t="s">
        <v>1</v>
      </c>
      <c r="B3" s="45"/>
      <c r="C3" s="45"/>
      <c r="D3" s="45"/>
      <c r="E3" s="45"/>
      <c r="F3" s="45"/>
    </row>
    <row r="4" spans="1:8" s="38" customFormat="1" ht="15" customHeight="1" x14ac:dyDescent="0.25">
      <c r="A4" s="46" t="s">
        <v>2</v>
      </c>
      <c r="B4" s="46"/>
      <c r="C4" s="46"/>
      <c r="D4" s="46"/>
      <c r="E4" s="46"/>
      <c r="F4" s="46"/>
    </row>
    <row r="5" spans="1:8" ht="7.2" customHeight="1" x14ac:dyDescent="0.3">
      <c r="A5" s="3"/>
      <c r="B5" s="4"/>
      <c r="C5" s="4"/>
      <c r="D5" s="4"/>
      <c r="F5" s="4"/>
    </row>
    <row r="6" spans="1:8" ht="15" customHeight="1" x14ac:dyDescent="0.3">
      <c r="A6" s="47" t="s">
        <v>3</v>
      </c>
      <c r="B6" s="47"/>
      <c r="C6" s="47"/>
      <c r="D6" s="47"/>
      <c r="E6" s="47"/>
      <c r="F6" s="47"/>
    </row>
    <row r="7" spans="1:8" s="4" customFormat="1" ht="15" customHeight="1" x14ac:dyDescent="0.3">
      <c r="A7" s="47" t="s">
        <v>4</v>
      </c>
      <c r="B7" s="47"/>
      <c r="C7" s="47"/>
      <c r="D7" s="47"/>
      <c r="E7" s="47"/>
      <c r="F7" s="47"/>
      <c r="G7" s="3"/>
      <c r="H7" s="3"/>
    </row>
    <row r="8" spans="1:8" s="4" customFormat="1" ht="6.6" customHeight="1" x14ac:dyDescent="0.3">
      <c r="G8" s="3"/>
      <c r="H8" s="3"/>
    </row>
    <row r="9" spans="1:8" ht="19.95" customHeight="1" x14ac:dyDescent="0.3">
      <c r="A9" s="48" t="s">
        <v>240</v>
      </c>
      <c r="B9" s="48"/>
      <c r="C9" s="48"/>
      <c r="D9" s="48"/>
      <c r="E9" s="48"/>
      <c r="F9" s="48"/>
    </row>
    <row r="10" spans="1:8" ht="15" customHeight="1" thickBot="1" x14ac:dyDescent="0.35">
      <c r="A10" s="3"/>
      <c r="B10" s="3"/>
      <c r="C10" s="3"/>
      <c r="D10" s="3"/>
      <c r="E10" s="3"/>
      <c r="F10" s="3"/>
    </row>
    <row r="11" spans="1:8" ht="19.95" customHeight="1" thickBot="1" x14ac:dyDescent="0.35">
      <c r="A11" s="40" t="s">
        <v>5</v>
      </c>
      <c r="B11" s="41"/>
      <c r="C11" s="41"/>
      <c r="D11" s="41"/>
      <c r="E11" s="41"/>
      <c r="F11" s="42"/>
    </row>
    <row r="12" spans="1:8" ht="15" customHeight="1" thickBot="1" x14ac:dyDescent="0.35">
      <c r="A12" s="3"/>
      <c r="B12" s="3"/>
      <c r="C12" s="3"/>
      <c r="D12" s="3"/>
      <c r="E12" s="3"/>
      <c r="F12" s="3"/>
    </row>
    <row r="13" spans="1:8" s="37" customFormat="1" ht="36" customHeight="1" thickBot="1" x14ac:dyDescent="0.4">
      <c r="A13" s="5" t="s">
        <v>6</v>
      </c>
      <c r="B13" s="5" t="s">
        <v>7</v>
      </c>
      <c r="C13" s="5" t="s">
        <v>8</v>
      </c>
      <c r="D13" s="5" t="s">
        <v>6</v>
      </c>
      <c r="E13" s="5" t="s">
        <v>7</v>
      </c>
      <c r="F13" s="5" t="s">
        <v>8</v>
      </c>
    </row>
    <row r="14" spans="1:8" ht="18" customHeight="1" x14ac:dyDescent="0.3">
      <c r="A14" s="43"/>
      <c r="B14" s="43"/>
      <c r="C14" s="43"/>
      <c r="D14" s="43"/>
      <c r="E14" s="43"/>
      <c r="F14" s="43"/>
    </row>
    <row r="15" spans="1:8" ht="18" customHeight="1" x14ac:dyDescent="0.3">
      <c r="A15" s="6" t="s">
        <v>9</v>
      </c>
      <c r="B15" s="7">
        <v>27000</v>
      </c>
      <c r="C15" s="8">
        <v>34290</v>
      </c>
      <c r="D15" s="6" t="s">
        <v>10</v>
      </c>
      <c r="E15" s="7">
        <v>28000</v>
      </c>
      <c r="F15" s="8">
        <f>E15*1.27</f>
        <v>35560</v>
      </c>
    </row>
    <row r="16" spans="1:8" ht="18" x14ac:dyDescent="0.3">
      <c r="A16" s="6" t="s">
        <v>11</v>
      </c>
      <c r="B16" s="7">
        <v>30000</v>
      </c>
      <c r="C16" s="8">
        <v>38100</v>
      </c>
      <c r="D16" s="6" t="s">
        <v>12</v>
      </c>
      <c r="E16" s="7">
        <v>31000</v>
      </c>
      <c r="F16" s="8">
        <f t="shared" ref="F16:F34" si="0">E16*1.27</f>
        <v>39370</v>
      </c>
    </row>
    <row r="17" spans="1:6" ht="18" x14ac:dyDescent="0.3">
      <c r="A17" s="6" t="s">
        <v>13</v>
      </c>
      <c r="B17" s="7">
        <v>31000</v>
      </c>
      <c r="C17" s="8">
        <f t="shared" ref="C16:C17" si="1">B17*1.27</f>
        <v>39370</v>
      </c>
      <c r="D17" s="6" t="s">
        <v>14</v>
      </c>
      <c r="E17" s="7">
        <v>32000</v>
      </c>
      <c r="F17" s="8">
        <f t="shared" si="0"/>
        <v>40640</v>
      </c>
    </row>
    <row r="18" spans="1:6" ht="18" x14ac:dyDescent="0.3">
      <c r="A18" s="6"/>
      <c r="B18" s="8"/>
      <c r="C18" s="8"/>
      <c r="D18" s="6"/>
      <c r="E18" s="8"/>
      <c r="F18" s="8"/>
    </row>
    <row r="19" spans="1:6" ht="18" x14ac:dyDescent="0.3">
      <c r="A19" s="6" t="s">
        <v>15</v>
      </c>
      <c r="B19" s="7">
        <v>29000</v>
      </c>
      <c r="C19" s="8">
        <f t="shared" ref="C19:C66" si="2">B19*1.27</f>
        <v>36830</v>
      </c>
      <c r="D19" s="6" t="s">
        <v>16</v>
      </c>
      <c r="E19" s="7">
        <v>30000</v>
      </c>
      <c r="F19" s="8">
        <f t="shared" si="0"/>
        <v>38100</v>
      </c>
    </row>
    <row r="20" spans="1:6" ht="18" customHeight="1" x14ac:dyDescent="0.3">
      <c r="A20" s="6" t="s">
        <v>17</v>
      </c>
      <c r="B20" s="7">
        <v>31500</v>
      </c>
      <c r="C20" s="8">
        <f t="shared" si="2"/>
        <v>40005</v>
      </c>
      <c r="D20" s="6" t="s">
        <v>18</v>
      </c>
      <c r="E20" s="7">
        <v>32500</v>
      </c>
      <c r="F20" s="8">
        <f t="shared" si="0"/>
        <v>41275</v>
      </c>
    </row>
    <row r="21" spans="1:6" ht="18" customHeight="1" x14ac:dyDescent="0.3">
      <c r="A21" s="6" t="s">
        <v>19</v>
      </c>
      <c r="B21" s="7">
        <v>33000</v>
      </c>
      <c r="C21" s="8">
        <f t="shared" si="2"/>
        <v>41910</v>
      </c>
      <c r="D21" s="6" t="s">
        <v>20</v>
      </c>
      <c r="E21" s="7">
        <v>34000</v>
      </c>
      <c r="F21" s="8">
        <f t="shared" si="0"/>
        <v>43180</v>
      </c>
    </row>
    <row r="22" spans="1:6" ht="18" x14ac:dyDescent="0.3">
      <c r="A22" s="6"/>
      <c r="B22" s="8"/>
      <c r="C22" s="8"/>
      <c r="D22" s="6"/>
      <c r="E22" s="8"/>
      <c r="F22" s="8"/>
    </row>
    <row r="23" spans="1:6" ht="18" customHeight="1" x14ac:dyDescent="0.3">
      <c r="A23" s="6" t="s">
        <v>21</v>
      </c>
      <c r="B23" s="7">
        <v>31000</v>
      </c>
      <c r="C23" s="8">
        <f t="shared" si="2"/>
        <v>39370</v>
      </c>
      <c r="D23" s="6" t="s">
        <v>22</v>
      </c>
      <c r="E23" s="7">
        <v>32000</v>
      </c>
      <c r="F23" s="8">
        <f t="shared" si="0"/>
        <v>40640</v>
      </c>
    </row>
    <row r="24" spans="1:6" ht="18" customHeight="1" x14ac:dyDescent="0.3">
      <c r="A24" s="6" t="s">
        <v>23</v>
      </c>
      <c r="B24" s="7">
        <v>33000</v>
      </c>
      <c r="C24" s="8">
        <f t="shared" si="2"/>
        <v>41910</v>
      </c>
      <c r="D24" s="6" t="s">
        <v>24</v>
      </c>
      <c r="E24" s="7">
        <v>34000</v>
      </c>
      <c r="F24" s="8">
        <f t="shared" si="0"/>
        <v>43180</v>
      </c>
    </row>
    <row r="25" spans="1:6" ht="18" customHeight="1" x14ac:dyDescent="0.3">
      <c r="A25" s="6" t="s">
        <v>25</v>
      </c>
      <c r="B25" s="7">
        <v>35000</v>
      </c>
      <c r="C25" s="8">
        <f t="shared" si="2"/>
        <v>44450</v>
      </c>
      <c r="D25" s="6" t="s">
        <v>26</v>
      </c>
      <c r="E25" s="7">
        <v>36000</v>
      </c>
      <c r="F25" s="8">
        <f t="shared" si="0"/>
        <v>45720</v>
      </c>
    </row>
    <row r="26" spans="1:6" ht="18" customHeight="1" x14ac:dyDescent="0.3">
      <c r="A26" s="6"/>
      <c r="B26" s="8"/>
      <c r="C26" s="8"/>
      <c r="D26" s="6"/>
      <c r="E26" s="8"/>
      <c r="F26" s="8"/>
    </row>
    <row r="27" spans="1:6" ht="18" customHeight="1" x14ac:dyDescent="0.3">
      <c r="A27" s="6" t="s">
        <v>27</v>
      </c>
      <c r="B27" s="7">
        <v>33000</v>
      </c>
      <c r="C27" s="8">
        <f t="shared" si="2"/>
        <v>41910</v>
      </c>
      <c r="D27" s="6" t="s">
        <v>28</v>
      </c>
      <c r="E27" s="7">
        <v>34000</v>
      </c>
      <c r="F27" s="8">
        <f t="shared" si="0"/>
        <v>43180</v>
      </c>
    </row>
    <row r="28" spans="1:6" ht="18" x14ac:dyDescent="0.3">
      <c r="A28" s="6" t="s">
        <v>29</v>
      </c>
      <c r="B28" s="7">
        <v>35000</v>
      </c>
      <c r="C28" s="8">
        <f t="shared" si="2"/>
        <v>44450</v>
      </c>
      <c r="D28" s="6" t="s">
        <v>30</v>
      </c>
      <c r="E28" s="7">
        <v>36000</v>
      </c>
      <c r="F28" s="8">
        <f t="shared" si="0"/>
        <v>45720</v>
      </c>
    </row>
    <row r="29" spans="1:6" ht="18" customHeight="1" x14ac:dyDescent="0.3">
      <c r="A29" s="6" t="s">
        <v>31</v>
      </c>
      <c r="B29" s="7">
        <v>37000</v>
      </c>
      <c r="C29" s="8">
        <f t="shared" si="2"/>
        <v>46990</v>
      </c>
      <c r="D29" s="6" t="s">
        <v>32</v>
      </c>
      <c r="E29" s="7">
        <v>38000</v>
      </c>
      <c r="F29" s="8">
        <f t="shared" si="0"/>
        <v>48260</v>
      </c>
    </row>
    <row r="30" spans="1:6" ht="18" customHeight="1" x14ac:dyDescent="0.3">
      <c r="A30" s="6"/>
      <c r="B30" s="8"/>
      <c r="C30" s="8"/>
      <c r="D30" s="6"/>
      <c r="E30" s="8"/>
      <c r="F30" s="8"/>
    </row>
    <row r="31" spans="1:6" ht="18" customHeight="1" x14ac:dyDescent="0.3">
      <c r="A31" s="6" t="s">
        <v>33</v>
      </c>
      <c r="B31" s="7">
        <v>35000</v>
      </c>
      <c r="C31" s="8">
        <f t="shared" si="2"/>
        <v>44450</v>
      </c>
      <c r="D31" s="6" t="s">
        <v>34</v>
      </c>
      <c r="E31" s="7">
        <v>36000</v>
      </c>
      <c r="F31" s="8">
        <f t="shared" si="0"/>
        <v>45720</v>
      </c>
    </row>
    <row r="32" spans="1:6" ht="18" x14ac:dyDescent="0.3">
      <c r="A32" s="6" t="s">
        <v>35</v>
      </c>
      <c r="B32" s="7">
        <v>37000</v>
      </c>
      <c r="C32" s="8">
        <f t="shared" si="2"/>
        <v>46990</v>
      </c>
      <c r="D32" s="6" t="s">
        <v>36</v>
      </c>
      <c r="E32" s="7">
        <v>38000</v>
      </c>
      <c r="F32" s="8">
        <f t="shared" si="0"/>
        <v>48260</v>
      </c>
    </row>
    <row r="33" spans="1:6" ht="18" customHeight="1" x14ac:dyDescent="0.3">
      <c r="A33" s="6" t="s">
        <v>37</v>
      </c>
      <c r="B33" s="7">
        <v>39000</v>
      </c>
      <c r="C33" s="8">
        <f t="shared" si="2"/>
        <v>49530</v>
      </c>
      <c r="D33" s="6" t="s">
        <v>38</v>
      </c>
      <c r="E33" s="7">
        <v>40000</v>
      </c>
      <c r="F33" s="8">
        <f t="shared" si="0"/>
        <v>50800</v>
      </c>
    </row>
    <row r="34" spans="1:6" ht="18" customHeight="1" x14ac:dyDescent="0.3">
      <c r="A34" s="6" t="s">
        <v>39</v>
      </c>
      <c r="B34" s="7">
        <v>40000</v>
      </c>
      <c r="C34" s="8">
        <f t="shared" si="2"/>
        <v>50800</v>
      </c>
      <c r="D34" s="6" t="s">
        <v>40</v>
      </c>
      <c r="E34" s="7">
        <v>41000</v>
      </c>
      <c r="F34" s="8">
        <f t="shared" si="0"/>
        <v>52070</v>
      </c>
    </row>
    <row r="35" spans="1:6" ht="18" customHeight="1" x14ac:dyDescent="0.3">
      <c r="A35" s="6"/>
      <c r="B35" s="8"/>
      <c r="C35" s="8"/>
      <c r="D35" s="6"/>
      <c r="E35" s="8"/>
      <c r="F35" s="8"/>
    </row>
    <row r="36" spans="1:6" ht="18" x14ac:dyDescent="0.3">
      <c r="A36" s="6" t="s">
        <v>41</v>
      </c>
      <c r="B36" s="7">
        <v>36000</v>
      </c>
      <c r="C36" s="9">
        <f t="shared" si="2"/>
        <v>45720</v>
      </c>
      <c r="D36" s="6" t="s">
        <v>42</v>
      </c>
      <c r="E36" s="7">
        <v>37000</v>
      </c>
      <c r="F36" s="8">
        <f t="shared" ref="F36:F40" si="3">E36*1.27</f>
        <v>46990</v>
      </c>
    </row>
    <row r="37" spans="1:6" ht="18" customHeight="1" x14ac:dyDescent="0.3">
      <c r="A37" s="6" t="s">
        <v>43</v>
      </c>
      <c r="B37" s="7">
        <v>39000</v>
      </c>
      <c r="C37" s="9">
        <f t="shared" si="2"/>
        <v>49530</v>
      </c>
      <c r="D37" s="6" t="s">
        <v>44</v>
      </c>
      <c r="E37" s="7">
        <v>40000</v>
      </c>
      <c r="F37" s="8">
        <f t="shared" si="3"/>
        <v>50800</v>
      </c>
    </row>
    <row r="38" spans="1:6" ht="18" customHeight="1" x14ac:dyDescent="0.3">
      <c r="A38" s="6" t="s">
        <v>45</v>
      </c>
      <c r="B38" s="7">
        <v>41000</v>
      </c>
      <c r="C38" s="9">
        <f t="shared" si="2"/>
        <v>52070</v>
      </c>
      <c r="D38" s="6" t="s">
        <v>46</v>
      </c>
      <c r="E38" s="7">
        <v>42000</v>
      </c>
      <c r="F38" s="8">
        <f t="shared" si="3"/>
        <v>53340</v>
      </c>
    </row>
    <row r="39" spans="1:6" ht="18" customHeight="1" x14ac:dyDescent="0.3">
      <c r="A39" s="6" t="s">
        <v>47</v>
      </c>
      <c r="B39" s="7">
        <v>41500</v>
      </c>
      <c r="C39" s="9">
        <f t="shared" si="2"/>
        <v>52705</v>
      </c>
      <c r="D39" s="6" t="s">
        <v>48</v>
      </c>
      <c r="E39" s="7">
        <v>42500</v>
      </c>
      <c r="F39" s="8">
        <f t="shared" si="3"/>
        <v>53975</v>
      </c>
    </row>
    <row r="40" spans="1:6" ht="18" customHeight="1" x14ac:dyDescent="0.3">
      <c r="A40" s="6" t="s">
        <v>49</v>
      </c>
      <c r="B40" s="7">
        <v>42000</v>
      </c>
      <c r="C40" s="9">
        <f t="shared" si="2"/>
        <v>53340</v>
      </c>
      <c r="D40" s="6" t="s">
        <v>50</v>
      </c>
      <c r="E40" s="7">
        <v>43000</v>
      </c>
      <c r="F40" s="8">
        <f t="shared" si="3"/>
        <v>54610</v>
      </c>
    </row>
    <row r="41" spans="1:6" ht="18" customHeight="1" x14ac:dyDescent="0.3">
      <c r="A41" s="6"/>
      <c r="B41" s="8"/>
      <c r="C41" s="8"/>
      <c r="D41" s="6"/>
      <c r="E41" s="8"/>
      <c r="F41" s="8"/>
    </row>
    <row r="42" spans="1:6" ht="18" customHeight="1" x14ac:dyDescent="0.3">
      <c r="A42" s="6" t="s">
        <v>51</v>
      </c>
      <c r="B42" s="7">
        <v>43000</v>
      </c>
      <c r="C42" s="8">
        <f t="shared" ref="C42" si="4">B42*1.27</f>
        <v>54610</v>
      </c>
      <c r="D42" s="6" t="s">
        <v>52</v>
      </c>
      <c r="E42" s="7">
        <v>44000</v>
      </c>
      <c r="F42" s="8">
        <f>E31</f>
        <v>36000</v>
      </c>
    </row>
    <row r="43" spans="1:6" ht="18" customHeight="1" thickBot="1" x14ac:dyDescent="0.35">
      <c r="A43" s="10"/>
      <c r="B43" s="11"/>
      <c r="C43" s="11"/>
      <c r="D43" s="10"/>
      <c r="E43" s="11"/>
      <c r="F43" s="11"/>
    </row>
    <row r="44" spans="1:6" s="37" customFormat="1" ht="36" customHeight="1" thickBot="1" x14ac:dyDescent="0.4">
      <c r="A44" s="5" t="s">
        <v>53</v>
      </c>
      <c r="B44" s="5" t="s">
        <v>7</v>
      </c>
      <c r="C44" s="5" t="s">
        <v>8</v>
      </c>
      <c r="D44" s="5" t="s">
        <v>53</v>
      </c>
      <c r="E44" s="5" t="s">
        <v>7</v>
      </c>
      <c r="F44" s="5" t="s">
        <v>8</v>
      </c>
    </row>
    <row r="45" spans="1:6" ht="18" customHeight="1" x14ac:dyDescent="0.3">
      <c r="A45" s="10"/>
      <c r="B45" s="11"/>
      <c r="C45" s="11"/>
      <c r="D45" s="10"/>
      <c r="E45" s="11"/>
      <c r="F45" s="11"/>
    </row>
    <row r="46" spans="1:6" ht="18" customHeight="1" x14ac:dyDescent="0.3">
      <c r="A46" s="6" t="s">
        <v>54</v>
      </c>
      <c r="B46" s="7">
        <v>41000</v>
      </c>
      <c r="C46" s="8">
        <f t="shared" ref="C46:C47" si="5">B46*1.27</f>
        <v>52070</v>
      </c>
      <c r="D46" s="6" t="s">
        <v>55</v>
      </c>
      <c r="E46" s="7">
        <v>42000</v>
      </c>
      <c r="F46" s="8">
        <f t="shared" ref="F46:F47" si="6">E46*1.27</f>
        <v>53340</v>
      </c>
    </row>
    <row r="47" spans="1:6" ht="18" customHeight="1" x14ac:dyDescent="0.3">
      <c r="A47" s="6" t="s">
        <v>56</v>
      </c>
      <c r="B47" s="7">
        <v>42000</v>
      </c>
      <c r="C47" s="8">
        <f t="shared" si="5"/>
        <v>53340</v>
      </c>
      <c r="D47" s="6" t="s">
        <v>57</v>
      </c>
      <c r="E47" s="7">
        <v>43000</v>
      </c>
      <c r="F47" s="8">
        <f t="shared" si="6"/>
        <v>54610</v>
      </c>
    </row>
    <row r="48" spans="1:6" ht="18" customHeight="1" thickBot="1" x14ac:dyDescent="0.35">
      <c r="A48" s="10"/>
      <c r="B48" s="11"/>
      <c r="C48" s="11"/>
      <c r="D48" s="10"/>
      <c r="E48" s="11"/>
      <c r="F48" s="11"/>
    </row>
    <row r="49" spans="1:7" s="37" customFormat="1" ht="36" customHeight="1" thickBot="1" x14ac:dyDescent="0.4">
      <c r="A49" s="5" t="s">
        <v>58</v>
      </c>
      <c r="B49" s="5" t="s">
        <v>59</v>
      </c>
      <c r="C49" s="5" t="s">
        <v>8</v>
      </c>
      <c r="D49" s="5" t="s">
        <v>58</v>
      </c>
      <c r="E49" s="5" t="s">
        <v>7</v>
      </c>
      <c r="F49" s="5" t="s">
        <v>8</v>
      </c>
    </row>
    <row r="50" spans="1:7" s="37" customFormat="1" ht="18" customHeight="1" x14ac:dyDescent="0.35">
      <c r="A50" s="12"/>
      <c r="B50" s="11"/>
      <c r="C50" s="11"/>
      <c r="D50" s="12"/>
      <c r="E50" s="11"/>
      <c r="F50" s="11"/>
    </row>
    <row r="51" spans="1:7" ht="18" customHeight="1" x14ac:dyDescent="0.3">
      <c r="A51" s="13" t="s">
        <v>60</v>
      </c>
      <c r="B51" s="7">
        <v>43000</v>
      </c>
      <c r="C51" s="9">
        <f t="shared" ref="C51:C52" si="7">B51*1.27</f>
        <v>54610</v>
      </c>
      <c r="D51" s="13" t="s">
        <v>61</v>
      </c>
      <c r="E51" s="7">
        <v>44000</v>
      </c>
      <c r="F51" s="9">
        <f t="shared" ref="F51:F54" si="8">E51*1.27</f>
        <v>55880</v>
      </c>
    </row>
    <row r="52" spans="1:7" ht="18" customHeight="1" x14ac:dyDescent="0.3">
      <c r="A52" s="13" t="s">
        <v>62</v>
      </c>
      <c r="B52" s="7">
        <v>44500</v>
      </c>
      <c r="C52" s="9">
        <f t="shared" si="7"/>
        <v>56515</v>
      </c>
      <c r="D52" s="13" t="s">
        <v>63</v>
      </c>
      <c r="E52" s="7">
        <v>45500</v>
      </c>
      <c r="F52" s="9">
        <f t="shared" si="8"/>
        <v>57785</v>
      </c>
    </row>
    <row r="53" spans="1:7" ht="18" customHeight="1" x14ac:dyDescent="0.3">
      <c r="A53" s="13"/>
      <c r="B53" s="7"/>
      <c r="C53" s="9"/>
      <c r="D53" s="13" t="s">
        <v>64</v>
      </c>
      <c r="E53" s="7">
        <v>45000</v>
      </c>
      <c r="F53" s="9">
        <f t="shared" si="8"/>
        <v>57150</v>
      </c>
    </row>
    <row r="54" spans="1:7" ht="18" customHeight="1" x14ac:dyDescent="0.3">
      <c r="A54" s="13"/>
      <c r="B54" s="7"/>
      <c r="C54" s="9"/>
      <c r="D54" s="13" t="s">
        <v>65</v>
      </c>
      <c r="E54" s="7">
        <v>46500</v>
      </c>
      <c r="F54" s="9">
        <f t="shared" si="8"/>
        <v>59055</v>
      </c>
    </row>
    <row r="55" spans="1:7" ht="16.95" customHeight="1" thickBot="1" x14ac:dyDescent="0.35">
      <c r="A55" s="10"/>
      <c r="B55" s="11"/>
      <c r="C55" s="11"/>
      <c r="D55" s="10"/>
      <c r="E55" s="11"/>
      <c r="F55" s="11"/>
    </row>
    <row r="56" spans="1:7" s="37" customFormat="1" ht="36" customHeight="1" thickBot="1" x14ac:dyDescent="0.4">
      <c r="A56" s="5" t="s">
        <v>66</v>
      </c>
      <c r="B56" s="5" t="s">
        <v>7</v>
      </c>
      <c r="C56" s="5" t="s">
        <v>8</v>
      </c>
      <c r="D56" s="5" t="s">
        <v>66</v>
      </c>
      <c r="E56" s="5" t="s">
        <v>59</v>
      </c>
      <c r="F56" s="5" t="s">
        <v>67</v>
      </c>
    </row>
    <row r="57" spans="1:7" s="37" customFormat="1" ht="18" customHeight="1" x14ac:dyDescent="0.35">
      <c r="A57" s="12"/>
      <c r="B57" s="11"/>
      <c r="C57" s="11"/>
      <c r="D57" s="12"/>
      <c r="E57" s="11"/>
      <c r="F57" s="11"/>
    </row>
    <row r="58" spans="1:7" ht="15" customHeight="1" x14ac:dyDescent="0.3">
      <c r="A58" s="6" t="s">
        <v>68</v>
      </c>
      <c r="B58" s="7">
        <v>41500</v>
      </c>
      <c r="C58" s="8">
        <f t="shared" ref="C58:C60" si="9">B58*1.27</f>
        <v>52705</v>
      </c>
      <c r="D58" s="6" t="s">
        <v>69</v>
      </c>
      <c r="E58" s="7">
        <f>B58+H19</f>
        <v>41500</v>
      </c>
      <c r="F58" s="8">
        <f t="shared" ref="F58:F60" si="10">E58*1.27</f>
        <v>52705</v>
      </c>
    </row>
    <row r="59" spans="1:7" ht="15" customHeight="1" x14ac:dyDescent="0.3">
      <c r="A59" s="6" t="s">
        <v>70</v>
      </c>
      <c r="B59" s="7">
        <v>42500</v>
      </c>
      <c r="C59" s="8">
        <f t="shared" si="9"/>
        <v>53975</v>
      </c>
      <c r="D59" s="6" t="s">
        <v>71</v>
      </c>
      <c r="E59" s="7">
        <f>B59+H19</f>
        <v>42500</v>
      </c>
      <c r="F59" s="8">
        <f t="shared" si="10"/>
        <v>53975</v>
      </c>
    </row>
    <row r="60" spans="1:7" ht="15" customHeight="1" x14ac:dyDescent="0.3">
      <c r="A60" s="6" t="s">
        <v>72</v>
      </c>
      <c r="B60" s="7">
        <v>43000</v>
      </c>
      <c r="C60" s="8">
        <f t="shared" si="9"/>
        <v>54610</v>
      </c>
      <c r="D60" s="6" t="s">
        <v>73</v>
      </c>
      <c r="E60" s="7">
        <f>B60+H19</f>
        <v>43000</v>
      </c>
      <c r="F60" s="8">
        <f t="shared" si="10"/>
        <v>54610</v>
      </c>
    </row>
    <row r="61" spans="1:7" ht="15" customHeight="1" x14ac:dyDescent="0.3">
      <c r="A61" s="6"/>
      <c r="B61" s="7"/>
      <c r="C61" s="8"/>
      <c r="D61" s="6"/>
      <c r="E61" s="7"/>
      <c r="F61" s="8"/>
    </row>
    <row r="62" spans="1:7" ht="15" customHeight="1" thickBot="1" x14ac:dyDescent="0.35">
      <c r="A62" s="14"/>
      <c r="B62" s="15"/>
      <c r="C62" s="15"/>
      <c r="D62" s="14"/>
      <c r="E62" s="15"/>
      <c r="F62" s="15"/>
    </row>
    <row r="63" spans="1:7" s="37" customFormat="1" ht="36" customHeight="1" thickBot="1" x14ac:dyDescent="0.4">
      <c r="A63" s="16" t="s">
        <v>74</v>
      </c>
      <c r="B63" s="5" t="s">
        <v>7</v>
      </c>
      <c r="C63" s="5" t="s">
        <v>8</v>
      </c>
      <c r="D63" s="17" t="s">
        <v>75</v>
      </c>
      <c r="E63" s="5" t="s">
        <v>7</v>
      </c>
      <c r="F63" s="5" t="s">
        <v>8</v>
      </c>
      <c r="G63" s="2"/>
    </row>
    <row r="64" spans="1:7" s="37" customFormat="1" ht="18" x14ac:dyDescent="0.35">
      <c r="A64" s="12"/>
      <c r="B64" s="11"/>
      <c r="C64" s="11"/>
      <c r="D64" s="12"/>
      <c r="E64" s="11"/>
      <c r="F64" s="11"/>
    </row>
    <row r="65" spans="1:9" ht="18" customHeight="1" x14ac:dyDescent="0.3">
      <c r="A65" s="6" t="s">
        <v>76</v>
      </c>
      <c r="B65" s="7">
        <v>53000</v>
      </c>
      <c r="C65" s="8">
        <f t="shared" si="2"/>
        <v>67310</v>
      </c>
      <c r="D65" s="6" t="s">
        <v>77</v>
      </c>
      <c r="E65" s="7">
        <v>22000</v>
      </c>
      <c r="F65" s="8">
        <f t="shared" ref="F65" si="11">E65*1.27</f>
        <v>27940</v>
      </c>
    </row>
    <row r="66" spans="1:9" ht="18" customHeight="1" x14ac:dyDescent="0.35">
      <c r="A66" s="6" t="s">
        <v>78</v>
      </c>
      <c r="B66" s="7">
        <v>55000</v>
      </c>
      <c r="C66" s="8">
        <f t="shared" si="2"/>
        <v>69850</v>
      </c>
      <c r="D66" s="6"/>
      <c r="E66" s="8"/>
      <c r="F66" s="8"/>
      <c r="G66" s="37"/>
    </row>
    <row r="67" spans="1:9" ht="16.95" customHeight="1" thickBot="1" x14ac:dyDescent="0.35">
      <c r="A67" s="12"/>
      <c r="B67" s="18"/>
      <c r="C67" s="18"/>
      <c r="D67" s="18"/>
      <c r="E67" s="18"/>
      <c r="F67" s="18"/>
    </row>
    <row r="68" spans="1:9" s="37" customFormat="1" ht="36" customHeight="1" thickBot="1" x14ac:dyDescent="0.4">
      <c r="A68" s="5" t="s">
        <v>79</v>
      </c>
      <c r="B68" s="5" t="s">
        <v>7</v>
      </c>
      <c r="C68" s="5" t="s">
        <v>8</v>
      </c>
      <c r="D68" s="5" t="s">
        <v>80</v>
      </c>
      <c r="E68" s="5" t="s">
        <v>59</v>
      </c>
      <c r="F68" s="5" t="s">
        <v>8</v>
      </c>
    </row>
    <row r="69" spans="1:9" ht="18" customHeight="1" x14ac:dyDescent="0.3">
      <c r="A69" s="19" t="s">
        <v>81</v>
      </c>
      <c r="B69" s="20">
        <v>1000</v>
      </c>
      <c r="C69" s="21">
        <f t="shared" ref="C69" si="12">B69*1.27</f>
        <v>1270</v>
      </c>
      <c r="D69" s="19" t="s">
        <v>82</v>
      </c>
      <c r="E69" s="20">
        <v>1000</v>
      </c>
      <c r="F69" s="8">
        <f t="shared" ref="F69:F70" si="13">E69*1.27</f>
        <v>1270</v>
      </c>
    </row>
    <row r="70" spans="1:9" ht="18" customHeight="1" x14ac:dyDescent="0.3">
      <c r="A70" s="6" t="s">
        <v>83</v>
      </c>
      <c r="B70" s="22"/>
      <c r="C70" s="9"/>
      <c r="D70" s="6" t="s">
        <v>84</v>
      </c>
      <c r="E70" s="20">
        <v>1000</v>
      </c>
      <c r="F70" s="8">
        <f t="shared" si="13"/>
        <v>1270</v>
      </c>
    </row>
    <row r="71" spans="1:9" ht="18" x14ac:dyDescent="0.3">
      <c r="A71" s="6" t="s">
        <v>85</v>
      </c>
      <c r="B71" s="22"/>
      <c r="C71" s="9"/>
      <c r="D71" s="6"/>
      <c r="E71" s="23"/>
      <c r="F71" s="8"/>
    </row>
    <row r="72" spans="1:9" ht="18" customHeight="1" thickBot="1" x14ac:dyDescent="0.35">
      <c r="A72" s="10"/>
      <c r="B72" s="11"/>
      <c r="C72" s="11"/>
      <c r="D72" s="10"/>
      <c r="E72" s="24"/>
      <c r="F72" s="11"/>
    </row>
    <row r="73" spans="1:9" s="37" customFormat="1" ht="36" customHeight="1" thickBot="1" x14ac:dyDescent="0.4">
      <c r="A73" s="5" t="s">
        <v>86</v>
      </c>
      <c r="B73" s="5" t="s">
        <v>7</v>
      </c>
      <c r="C73" s="5" t="s">
        <v>8</v>
      </c>
      <c r="D73" s="25"/>
      <c r="E73" s="5" t="s">
        <v>59</v>
      </c>
      <c r="F73" s="5" t="s">
        <v>8</v>
      </c>
      <c r="I73" s="37" t="s">
        <v>89</v>
      </c>
    </row>
    <row r="74" spans="1:9" ht="18" customHeight="1" thickBot="1" x14ac:dyDescent="0.35">
      <c r="A74" s="26"/>
      <c r="B74" s="27"/>
      <c r="C74" s="28"/>
      <c r="D74" s="29"/>
      <c r="E74" s="30"/>
      <c r="F74" s="31"/>
    </row>
    <row r="75" spans="1:9" ht="35.4" customHeight="1" thickBot="1" x14ac:dyDescent="0.35">
      <c r="A75" s="5" t="s">
        <v>6</v>
      </c>
      <c r="B75" s="5" t="s">
        <v>7</v>
      </c>
      <c r="C75" s="5" t="s">
        <v>8</v>
      </c>
      <c r="D75" s="5" t="s">
        <v>6</v>
      </c>
      <c r="E75" s="5" t="s">
        <v>7</v>
      </c>
      <c r="F75" s="5" t="s">
        <v>8</v>
      </c>
    </row>
    <row r="76" spans="1:9" ht="18" customHeight="1" x14ac:dyDescent="0.3">
      <c r="A76" s="43"/>
      <c r="B76" s="43"/>
      <c r="C76" s="43"/>
      <c r="D76" s="43"/>
      <c r="E76" s="43"/>
      <c r="F76" s="43"/>
    </row>
    <row r="77" spans="1:9" ht="18" customHeight="1" x14ac:dyDescent="0.3">
      <c r="A77" s="6" t="s">
        <v>91</v>
      </c>
      <c r="B77" s="7">
        <v>31000</v>
      </c>
      <c r="C77" s="8">
        <f>B77*1.27</f>
        <v>39370</v>
      </c>
      <c r="D77" s="6" t="s">
        <v>100</v>
      </c>
      <c r="E77" s="7">
        <v>33000</v>
      </c>
      <c r="F77" s="8">
        <f>E77*1.27</f>
        <v>41910</v>
      </c>
    </row>
    <row r="78" spans="1:9" ht="18" customHeight="1" x14ac:dyDescent="0.3">
      <c r="A78" s="6" t="s">
        <v>92</v>
      </c>
      <c r="B78" s="7">
        <v>33500</v>
      </c>
      <c r="C78" s="8">
        <f t="shared" ref="C78:C79" si="14">B78*1.27</f>
        <v>42545</v>
      </c>
      <c r="D78" s="6" t="s">
        <v>101</v>
      </c>
      <c r="E78" s="7">
        <v>35500</v>
      </c>
      <c r="F78" s="8">
        <f t="shared" ref="F78:F94" si="15">E78*1.27</f>
        <v>45085</v>
      </c>
    </row>
    <row r="79" spans="1:9" ht="18" customHeight="1" x14ac:dyDescent="0.3">
      <c r="A79" s="6" t="s">
        <v>93</v>
      </c>
      <c r="B79" s="7">
        <v>35000</v>
      </c>
      <c r="C79" s="8">
        <f t="shared" si="14"/>
        <v>44450</v>
      </c>
      <c r="D79" s="6" t="s">
        <v>102</v>
      </c>
      <c r="E79" s="7">
        <v>37000</v>
      </c>
      <c r="F79" s="8">
        <f t="shared" si="15"/>
        <v>46990</v>
      </c>
    </row>
    <row r="80" spans="1:9" ht="18" customHeight="1" x14ac:dyDescent="0.3">
      <c r="A80" s="6"/>
      <c r="B80" s="8"/>
      <c r="C80" s="8"/>
      <c r="D80" s="6"/>
      <c r="E80" s="8"/>
      <c r="F80" s="8"/>
    </row>
    <row r="81" spans="1:6" ht="18" customHeight="1" x14ac:dyDescent="0.3">
      <c r="A81" s="6" t="s">
        <v>94</v>
      </c>
      <c r="B81" s="7">
        <v>33000</v>
      </c>
      <c r="C81" s="8">
        <f t="shared" ref="C81:C94" si="16">B81*1.27</f>
        <v>41910</v>
      </c>
      <c r="D81" s="6" t="s">
        <v>103</v>
      </c>
      <c r="E81" s="7">
        <v>35000</v>
      </c>
      <c r="F81" s="8">
        <f t="shared" ref="F81:F94" si="17">E81*1.27</f>
        <v>44450</v>
      </c>
    </row>
    <row r="82" spans="1:6" ht="18" customHeight="1" x14ac:dyDescent="0.3">
      <c r="A82" s="6" t="s">
        <v>95</v>
      </c>
      <c r="B82" s="7">
        <v>35000</v>
      </c>
      <c r="C82" s="8">
        <f t="shared" si="16"/>
        <v>44450</v>
      </c>
      <c r="D82" s="6" t="s">
        <v>104</v>
      </c>
      <c r="E82" s="7">
        <v>37000</v>
      </c>
      <c r="F82" s="8">
        <f t="shared" si="17"/>
        <v>46990</v>
      </c>
    </row>
    <row r="83" spans="1:6" ht="18" customHeight="1" x14ac:dyDescent="0.3">
      <c r="A83" s="6" t="s">
        <v>96</v>
      </c>
      <c r="B83" s="7">
        <v>37000</v>
      </c>
      <c r="C83" s="8">
        <f t="shared" si="16"/>
        <v>46990</v>
      </c>
      <c r="D83" s="6" t="s">
        <v>105</v>
      </c>
      <c r="E83" s="7">
        <v>39000</v>
      </c>
      <c r="F83" s="8">
        <f t="shared" si="17"/>
        <v>49530</v>
      </c>
    </row>
    <row r="84" spans="1:6" ht="18" customHeight="1" x14ac:dyDescent="0.3">
      <c r="A84" s="6"/>
      <c r="B84" s="8"/>
      <c r="C84" s="8"/>
      <c r="D84" s="6"/>
      <c r="E84" s="8"/>
      <c r="F84" s="8"/>
    </row>
    <row r="85" spans="1:6" ht="18" customHeight="1" x14ac:dyDescent="0.3">
      <c r="A85" s="6" t="s">
        <v>97</v>
      </c>
      <c r="B85" s="7">
        <v>35000</v>
      </c>
      <c r="C85" s="8">
        <f t="shared" ref="C85:C94" si="18">B85*1.27</f>
        <v>44450</v>
      </c>
      <c r="D85" s="6" t="s">
        <v>106</v>
      </c>
      <c r="E85" s="7">
        <v>37000</v>
      </c>
      <c r="F85" s="8">
        <f t="shared" ref="F85:F94" si="19">E85*1.27</f>
        <v>46990</v>
      </c>
    </row>
    <row r="86" spans="1:6" ht="18" customHeight="1" x14ac:dyDescent="0.3">
      <c r="A86" s="6" t="s">
        <v>98</v>
      </c>
      <c r="B86" s="7">
        <v>37000</v>
      </c>
      <c r="C86" s="8">
        <f t="shared" si="18"/>
        <v>46990</v>
      </c>
      <c r="D86" s="6" t="s">
        <v>107</v>
      </c>
      <c r="E86" s="7">
        <v>39000</v>
      </c>
      <c r="F86" s="8">
        <f t="shared" si="19"/>
        <v>49530</v>
      </c>
    </row>
    <row r="87" spans="1:6" ht="18" customHeight="1" x14ac:dyDescent="0.3">
      <c r="A87" s="6" t="s">
        <v>99</v>
      </c>
      <c r="B87" s="7">
        <v>39000</v>
      </c>
      <c r="C87" s="8">
        <f t="shared" si="18"/>
        <v>49530</v>
      </c>
      <c r="D87" s="6" t="s">
        <v>108</v>
      </c>
      <c r="E87" s="7">
        <v>41000</v>
      </c>
      <c r="F87" s="8">
        <f t="shared" si="19"/>
        <v>52070</v>
      </c>
    </row>
    <row r="88" spans="1:6" ht="18" customHeight="1" x14ac:dyDescent="0.3">
      <c r="A88" s="6"/>
      <c r="B88" s="8"/>
      <c r="C88" s="8"/>
      <c r="D88" s="6"/>
      <c r="E88" s="8"/>
      <c r="F88" s="8"/>
    </row>
    <row r="89" spans="1:6" ht="18" customHeight="1" x14ac:dyDescent="0.3">
      <c r="A89" s="6" t="s">
        <v>109</v>
      </c>
      <c r="B89" s="7">
        <v>37000</v>
      </c>
      <c r="C89" s="8">
        <f t="shared" ref="C89:C94" si="20">B89*1.27</f>
        <v>46990</v>
      </c>
      <c r="D89" s="6" t="s">
        <v>110</v>
      </c>
      <c r="E89" s="7">
        <v>39000</v>
      </c>
      <c r="F89" s="8">
        <f t="shared" ref="F89:F94" si="21">E89*1.27</f>
        <v>49530</v>
      </c>
    </row>
    <row r="90" spans="1:6" ht="18" customHeight="1" x14ac:dyDescent="0.3">
      <c r="A90" s="6" t="s">
        <v>111</v>
      </c>
      <c r="B90" s="7">
        <v>39000</v>
      </c>
      <c r="C90" s="8">
        <f t="shared" si="20"/>
        <v>49530</v>
      </c>
      <c r="D90" s="6" t="s">
        <v>112</v>
      </c>
      <c r="E90" s="7">
        <v>41000</v>
      </c>
      <c r="F90" s="8">
        <f t="shared" si="21"/>
        <v>52070</v>
      </c>
    </row>
    <row r="91" spans="1:6" ht="18" customHeight="1" x14ac:dyDescent="0.3">
      <c r="A91" s="6" t="s">
        <v>113</v>
      </c>
      <c r="B91" s="7">
        <v>41000</v>
      </c>
      <c r="C91" s="8">
        <f t="shared" si="20"/>
        <v>52070</v>
      </c>
      <c r="D91" s="6" t="s">
        <v>113</v>
      </c>
      <c r="E91" s="7">
        <v>43000</v>
      </c>
      <c r="F91" s="8">
        <f t="shared" si="21"/>
        <v>54610</v>
      </c>
    </row>
    <row r="92" spans="1:6" ht="18" customHeight="1" x14ac:dyDescent="0.3">
      <c r="A92" s="6"/>
      <c r="B92" s="8"/>
      <c r="C92" s="8"/>
      <c r="D92" s="6"/>
      <c r="E92" s="8"/>
      <c r="F92" s="8"/>
    </row>
    <row r="93" spans="1:6" ht="18" customHeight="1" x14ac:dyDescent="0.3">
      <c r="A93" s="6" t="s">
        <v>114</v>
      </c>
      <c r="B93" s="7">
        <v>38000</v>
      </c>
      <c r="C93" s="8">
        <f t="shared" ref="C93:C94" si="22">B93*1.27</f>
        <v>48260</v>
      </c>
      <c r="D93" s="6" t="s">
        <v>115</v>
      </c>
      <c r="E93" s="7">
        <v>40000</v>
      </c>
      <c r="F93" s="8">
        <f t="shared" ref="F93:F94" si="23">E93*1.27</f>
        <v>50800</v>
      </c>
    </row>
    <row r="94" spans="1:6" ht="18" customHeight="1" x14ac:dyDescent="0.3">
      <c r="A94" s="6" t="s">
        <v>118</v>
      </c>
      <c r="B94" s="7">
        <v>41000</v>
      </c>
      <c r="C94" s="8">
        <f t="shared" si="22"/>
        <v>52070</v>
      </c>
      <c r="D94" s="6" t="s">
        <v>116</v>
      </c>
      <c r="E94" s="7">
        <v>43000</v>
      </c>
      <c r="F94" s="8">
        <f t="shared" si="23"/>
        <v>54610</v>
      </c>
    </row>
    <row r="95" spans="1:6" ht="18" customHeight="1" thickBot="1" x14ac:dyDescent="0.35">
      <c r="A95" s="6" t="s">
        <v>117</v>
      </c>
      <c r="B95" s="7">
        <v>43000</v>
      </c>
      <c r="C95" s="8">
        <f t="shared" ref="C95" si="24">B95*1.27</f>
        <v>54610</v>
      </c>
      <c r="D95" s="6" t="s">
        <v>119</v>
      </c>
      <c r="E95" s="7">
        <v>45000</v>
      </c>
      <c r="F95" s="8">
        <f t="shared" ref="F95" si="25">E95*1.27</f>
        <v>57150</v>
      </c>
    </row>
    <row r="96" spans="1:6" ht="18" customHeight="1" thickBot="1" x14ac:dyDescent="0.35">
      <c r="A96" s="53"/>
      <c r="B96" s="49"/>
      <c r="C96" s="50"/>
      <c r="D96" s="51"/>
      <c r="E96" s="52"/>
      <c r="F96" s="50"/>
    </row>
    <row r="97" spans="1:6" ht="18" customHeight="1" thickBot="1" x14ac:dyDescent="0.35">
      <c r="A97" s="54" t="s">
        <v>120</v>
      </c>
      <c r="B97" s="55"/>
      <c r="C97" s="55"/>
      <c r="D97" s="55"/>
      <c r="E97" s="55"/>
      <c r="F97" s="56"/>
    </row>
    <row r="98" spans="1:6" ht="19.2" customHeight="1" thickBot="1" x14ac:dyDescent="0.4">
      <c r="A98" s="57"/>
      <c r="B98" s="57"/>
      <c r="C98" s="57"/>
      <c r="D98" s="57"/>
      <c r="E98" s="57"/>
      <c r="F98" s="57"/>
    </row>
    <row r="99" spans="1:6" ht="36" customHeight="1" thickBot="1" x14ac:dyDescent="0.35">
      <c r="A99" s="58" t="s">
        <v>121</v>
      </c>
      <c r="B99" s="59" t="s">
        <v>122</v>
      </c>
      <c r="C99" s="59" t="s">
        <v>123</v>
      </c>
      <c r="D99" s="60" t="s">
        <v>124</v>
      </c>
      <c r="E99" s="61"/>
      <c r="F99" s="61"/>
    </row>
    <row r="100" spans="1:6" ht="18" customHeight="1" thickBot="1" x14ac:dyDescent="0.4">
      <c r="A100" s="62" t="s">
        <v>125</v>
      </c>
      <c r="B100" s="63" t="s">
        <v>126</v>
      </c>
      <c r="C100" s="64" t="s">
        <v>127</v>
      </c>
      <c r="D100" s="65" t="s">
        <v>128</v>
      </c>
      <c r="E100" s="66" t="s">
        <v>129</v>
      </c>
      <c r="F100" s="61"/>
    </row>
    <row r="101" spans="1:6" ht="18" customHeight="1" thickBot="1" x14ac:dyDescent="0.4">
      <c r="A101" s="62" t="s">
        <v>130</v>
      </c>
      <c r="B101" s="63" t="s">
        <v>126</v>
      </c>
      <c r="C101" s="64" t="s">
        <v>127</v>
      </c>
      <c r="D101" s="65" t="s">
        <v>131</v>
      </c>
      <c r="E101" s="66" t="s">
        <v>129</v>
      </c>
      <c r="F101" s="61"/>
    </row>
    <row r="102" spans="1:6" ht="18" customHeight="1" thickBot="1" x14ac:dyDescent="0.35">
      <c r="A102" s="67" t="s">
        <v>132</v>
      </c>
      <c r="B102" s="68" t="s">
        <v>133</v>
      </c>
      <c r="C102" s="69" t="s">
        <v>134</v>
      </c>
      <c r="D102" s="70" t="s">
        <v>135</v>
      </c>
      <c r="E102" s="71" t="s">
        <v>136</v>
      </c>
      <c r="F102" s="72"/>
    </row>
    <row r="103" spans="1:6" ht="18" customHeight="1" thickBot="1" x14ac:dyDescent="0.4">
      <c r="A103" s="62" t="s">
        <v>137</v>
      </c>
      <c r="B103" s="63" t="s">
        <v>138</v>
      </c>
      <c r="C103" s="64" t="s">
        <v>139</v>
      </c>
      <c r="D103" s="65" t="s">
        <v>140</v>
      </c>
      <c r="E103" s="73" t="s">
        <v>136</v>
      </c>
      <c r="F103" s="74"/>
    </row>
    <row r="104" spans="1:6" ht="18" customHeight="1" thickBot="1" x14ac:dyDescent="0.35">
      <c r="A104" s="75" t="s">
        <v>141</v>
      </c>
      <c r="B104" s="76" t="s">
        <v>142</v>
      </c>
      <c r="C104" s="76" t="s">
        <v>143</v>
      </c>
      <c r="D104" s="77" t="s">
        <v>144</v>
      </c>
      <c r="E104" s="76" t="s">
        <v>145</v>
      </c>
      <c r="F104" s="76" t="s">
        <v>146</v>
      </c>
    </row>
    <row r="105" spans="1:6" ht="18" customHeight="1" thickBot="1" x14ac:dyDescent="0.35">
      <c r="A105" s="67" t="s">
        <v>147</v>
      </c>
      <c r="B105" s="68" t="s">
        <v>148</v>
      </c>
      <c r="C105" s="78" t="s">
        <v>149</v>
      </c>
      <c r="D105" s="70" t="s">
        <v>150</v>
      </c>
      <c r="E105" s="58" t="s">
        <v>151</v>
      </c>
      <c r="F105" s="79" t="s">
        <v>152</v>
      </c>
    </row>
    <row r="106" spans="1:6" ht="18" customHeight="1" x14ac:dyDescent="0.35">
      <c r="A106" s="57"/>
      <c r="B106" s="57"/>
      <c r="C106" s="57"/>
      <c r="D106" s="57"/>
      <c r="E106" s="57"/>
      <c r="F106" s="57"/>
    </row>
    <row r="107" spans="1:6" ht="18" customHeight="1" x14ac:dyDescent="0.3">
      <c r="A107" s="82" t="s">
        <v>153</v>
      </c>
      <c r="B107" s="82"/>
      <c r="C107" s="82"/>
      <c r="D107" s="82"/>
      <c r="E107" s="82"/>
      <c r="F107" s="82"/>
    </row>
    <row r="108" spans="1:6" ht="18" customHeight="1" x14ac:dyDescent="0.3">
      <c r="A108" s="82"/>
      <c r="B108" s="82"/>
      <c r="C108" s="82"/>
      <c r="D108" s="82"/>
      <c r="E108" s="82"/>
      <c r="F108" s="82"/>
    </row>
    <row r="109" spans="1:6" ht="38.4" customHeight="1" x14ac:dyDescent="0.3">
      <c r="A109" s="82"/>
      <c r="B109" s="82"/>
      <c r="C109" s="82"/>
      <c r="D109" s="82"/>
      <c r="E109" s="82"/>
      <c r="F109" s="82"/>
    </row>
    <row r="110" spans="1:6" ht="18" customHeight="1" thickBot="1" x14ac:dyDescent="0.4">
      <c r="A110" s="80"/>
      <c r="B110" s="81"/>
      <c r="C110" s="81"/>
      <c r="D110" s="81"/>
      <c r="E110" s="57"/>
      <c r="F110" s="57"/>
    </row>
    <row r="111" spans="1:6" ht="18" customHeight="1" thickBot="1" x14ac:dyDescent="0.35">
      <c r="A111" s="83" t="s">
        <v>154</v>
      </c>
      <c r="B111" s="55"/>
      <c r="C111" s="55"/>
      <c r="D111" s="55"/>
      <c r="E111" s="55"/>
      <c r="F111" s="56"/>
    </row>
    <row r="112" spans="1:6" ht="18" customHeight="1" thickBot="1" x14ac:dyDescent="0.4">
      <c r="A112" s="57"/>
      <c r="B112" s="57"/>
      <c r="C112" s="57"/>
      <c r="D112" s="57"/>
      <c r="E112" s="57"/>
      <c r="F112" s="57"/>
    </row>
    <row r="113" spans="1:6" ht="18" customHeight="1" thickBot="1" x14ac:dyDescent="0.35">
      <c r="A113" s="75" t="s">
        <v>155</v>
      </c>
      <c r="B113" s="76" t="s">
        <v>156</v>
      </c>
      <c r="C113" s="76" t="s">
        <v>157</v>
      </c>
      <c r="D113" s="84" t="s">
        <v>155</v>
      </c>
      <c r="E113" s="76" t="s">
        <v>158</v>
      </c>
      <c r="F113" s="76" t="s">
        <v>159</v>
      </c>
    </row>
    <row r="114" spans="1:6" ht="18" customHeight="1" thickBot="1" x14ac:dyDescent="0.4">
      <c r="A114" s="62" t="s">
        <v>160</v>
      </c>
      <c r="B114" s="66" t="s">
        <v>161</v>
      </c>
      <c r="C114" s="85" t="s">
        <v>162</v>
      </c>
      <c r="D114" s="62" t="s">
        <v>163</v>
      </c>
      <c r="E114" s="66" t="s">
        <v>164</v>
      </c>
      <c r="F114" s="64" t="s">
        <v>165</v>
      </c>
    </row>
    <row r="115" spans="1:6" ht="18" customHeight="1" thickBot="1" x14ac:dyDescent="0.4">
      <c r="A115" s="87" t="s">
        <v>173</v>
      </c>
      <c r="B115" s="66" t="s">
        <v>161</v>
      </c>
      <c r="C115" s="85" t="s">
        <v>162</v>
      </c>
      <c r="D115" s="62" t="s">
        <v>166</v>
      </c>
      <c r="E115" s="66" t="s">
        <v>164</v>
      </c>
      <c r="F115" s="64" t="s">
        <v>165</v>
      </c>
    </row>
    <row r="116" spans="1:6" ht="18" customHeight="1" thickBot="1" x14ac:dyDescent="0.35">
      <c r="A116" s="67" t="s">
        <v>167</v>
      </c>
      <c r="B116" s="58" t="s">
        <v>161</v>
      </c>
      <c r="C116" s="78" t="s">
        <v>162</v>
      </c>
      <c r="D116" s="67" t="s">
        <v>168</v>
      </c>
      <c r="E116" s="58" t="s">
        <v>164</v>
      </c>
      <c r="F116" s="69" t="s">
        <v>165</v>
      </c>
    </row>
    <row r="117" spans="1:6" ht="18" customHeight="1" thickBot="1" x14ac:dyDescent="0.4">
      <c r="A117" s="87" t="s">
        <v>174</v>
      </c>
      <c r="B117" s="66" t="s">
        <v>169</v>
      </c>
      <c r="C117" s="85" t="s">
        <v>170</v>
      </c>
      <c r="D117" s="62" t="s">
        <v>171</v>
      </c>
      <c r="E117" s="66" t="s">
        <v>164</v>
      </c>
      <c r="F117" s="64" t="s">
        <v>165</v>
      </c>
    </row>
    <row r="118" spans="1:6" ht="18" customHeight="1" thickBot="1" x14ac:dyDescent="0.35">
      <c r="A118" s="86"/>
      <c r="B118" s="88"/>
      <c r="C118" s="86"/>
      <c r="D118" s="67" t="s">
        <v>172</v>
      </c>
      <c r="E118" s="58" t="s">
        <v>164</v>
      </c>
      <c r="F118" s="69" t="s">
        <v>165</v>
      </c>
    </row>
    <row r="119" spans="1:6" ht="18" customHeight="1" thickBot="1" x14ac:dyDescent="0.35">
      <c r="A119" s="53"/>
      <c r="B119" s="49"/>
      <c r="C119" s="50"/>
      <c r="D119" s="51"/>
      <c r="E119" s="52"/>
      <c r="F119" s="50"/>
    </row>
    <row r="120" spans="1:6" ht="18" customHeight="1" thickBot="1" x14ac:dyDescent="0.35">
      <c r="A120" s="83" t="s">
        <v>175</v>
      </c>
      <c r="B120" s="55"/>
      <c r="C120" s="55"/>
      <c r="D120" s="55"/>
      <c r="E120" s="55"/>
      <c r="F120" s="56"/>
    </row>
    <row r="121" spans="1:6" ht="18" customHeight="1" thickBot="1" x14ac:dyDescent="0.4">
      <c r="A121" s="57"/>
      <c r="B121" s="57"/>
      <c r="C121" s="57"/>
      <c r="D121" s="57"/>
      <c r="E121" s="57"/>
      <c r="F121" s="57"/>
    </row>
    <row r="122" spans="1:6" ht="18" customHeight="1" thickBot="1" x14ac:dyDescent="0.35">
      <c r="A122" s="89" t="s">
        <v>176</v>
      </c>
      <c r="B122" s="76" t="s">
        <v>156</v>
      </c>
      <c r="C122" s="76" t="s">
        <v>157</v>
      </c>
      <c r="D122" s="90" t="s">
        <v>177</v>
      </c>
      <c r="E122" s="76" t="s">
        <v>156</v>
      </c>
      <c r="F122" s="76" t="s">
        <v>157</v>
      </c>
    </row>
    <row r="123" spans="1:6" ht="18" customHeight="1" thickBot="1" x14ac:dyDescent="0.4">
      <c r="A123" s="62" t="s">
        <v>178</v>
      </c>
      <c r="B123" s="66" t="s">
        <v>164</v>
      </c>
      <c r="C123" s="85" t="s">
        <v>179</v>
      </c>
      <c r="D123" s="62" t="s">
        <v>180</v>
      </c>
      <c r="E123" s="61"/>
      <c r="F123" s="86"/>
    </row>
    <row r="124" spans="1:6" ht="18" customHeight="1" thickBot="1" x14ac:dyDescent="0.4">
      <c r="A124" s="62" t="s">
        <v>181</v>
      </c>
      <c r="B124" s="66" t="s">
        <v>182</v>
      </c>
      <c r="C124" s="85" t="s">
        <v>183</v>
      </c>
      <c r="D124" s="62" t="s">
        <v>184</v>
      </c>
      <c r="E124" s="61"/>
      <c r="F124" s="86"/>
    </row>
    <row r="125" spans="1:6" ht="18" customHeight="1" thickBot="1" x14ac:dyDescent="0.4">
      <c r="A125" s="62" t="s">
        <v>185</v>
      </c>
      <c r="B125" s="66" t="s">
        <v>186</v>
      </c>
      <c r="C125" s="85" t="s">
        <v>187</v>
      </c>
      <c r="D125" s="62" t="s">
        <v>188</v>
      </c>
      <c r="E125" s="61"/>
      <c r="F125" s="86"/>
    </row>
    <row r="126" spans="1:6" ht="18" customHeight="1" thickBot="1" x14ac:dyDescent="0.35">
      <c r="A126" s="67" t="s">
        <v>189</v>
      </c>
      <c r="B126" s="58" t="s">
        <v>190</v>
      </c>
      <c r="C126" s="78" t="s">
        <v>191</v>
      </c>
      <c r="D126" s="67" t="s">
        <v>189</v>
      </c>
      <c r="E126" s="61"/>
      <c r="F126" s="86"/>
    </row>
    <row r="127" spans="1:6" ht="18" customHeight="1" thickBot="1" x14ac:dyDescent="0.4">
      <c r="A127" s="62" t="s">
        <v>135</v>
      </c>
      <c r="B127" s="66" t="s">
        <v>192</v>
      </c>
      <c r="C127" s="86"/>
      <c r="D127" s="62" t="s">
        <v>135</v>
      </c>
      <c r="E127" s="61"/>
      <c r="F127" s="86"/>
    </row>
    <row r="128" spans="1:6" ht="18" customHeight="1" thickBot="1" x14ac:dyDescent="0.4">
      <c r="A128" s="91" t="s">
        <v>193</v>
      </c>
      <c r="B128" s="66" t="s">
        <v>148</v>
      </c>
      <c r="C128" s="85" t="s">
        <v>194</v>
      </c>
      <c r="D128" s="62" t="s">
        <v>195</v>
      </c>
      <c r="E128" s="61"/>
      <c r="F128" s="86"/>
    </row>
    <row r="129" spans="1:6" ht="18" customHeight="1" thickBot="1" x14ac:dyDescent="0.35">
      <c r="A129" s="92"/>
      <c r="B129" s="93"/>
      <c r="C129" s="86"/>
      <c r="D129" s="86"/>
      <c r="E129" s="86"/>
      <c r="F129" s="86"/>
    </row>
    <row r="130" spans="1:6" ht="18" customHeight="1" thickBot="1" x14ac:dyDescent="0.4">
      <c r="A130" s="62" t="s">
        <v>196</v>
      </c>
      <c r="B130" s="63" t="s">
        <v>197</v>
      </c>
      <c r="C130" s="86"/>
      <c r="D130" s="65" t="s">
        <v>198</v>
      </c>
      <c r="E130" s="86"/>
      <c r="F130" s="86"/>
    </row>
    <row r="131" spans="1:6" ht="18" x14ac:dyDescent="0.35">
      <c r="A131" s="97"/>
      <c r="B131" s="97"/>
      <c r="C131" s="97"/>
      <c r="D131" s="98" t="s">
        <v>199</v>
      </c>
      <c r="E131" s="97"/>
      <c r="F131" s="97"/>
    </row>
    <row r="132" spans="1:6" ht="18" x14ac:dyDescent="0.3">
      <c r="A132" s="99"/>
      <c r="B132" s="99"/>
      <c r="C132" s="99"/>
      <c r="D132" s="99"/>
      <c r="E132" s="99"/>
      <c r="F132" s="99"/>
    </row>
    <row r="133" spans="1:6" ht="18.600000000000001" thickBot="1" x14ac:dyDescent="0.35">
      <c r="A133" s="100" t="s">
        <v>200</v>
      </c>
      <c r="B133" s="101"/>
      <c r="C133" s="101"/>
      <c r="D133" s="101"/>
      <c r="E133" s="101"/>
      <c r="F133" s="102"/>
    </row>
    <row r="134" spans="1:6" ht="18.600000000000001" thickBot="1" x14ac:dyDescent="0.35">
      <c r="A134" s="103"/>
      <c r="B134" s="104"/>
      <c r="C134" s="104"/>
      <c r="D134" s="104"/>
      <c r="E134" s="104"/>
      <c r="F134" s="105"/>
    </row>
    <row r="135" spans="1:6" ht="35.4" thickBot="1" x14ac:dyDescent="0.35">
      <c r="A135" s="58" t="s">
        <v>200</v>
      </c>
      <c r="B135" s="59" t="s">
        <v>122</v>
      </c>
      <c r="C135" s="59" t="s">
        <v>123</v>
      </c>
      <c r="D135" s="58" t="s">
        <v>201</v>
      </c>
      <c r="E135" s="59" t="s">
        <v>122</v>
      </c>
      <c r="F135" s="59" t="s">
        <v>123</v>
      </c>
    </row>
    <row r="136" spans="1:6" ht="36.6" thickBot="1" x14ac:dyDescent="0.35">
      <c r="A136" s="67" t="s">
        <v>202</v>
      </c>
      <c r="B136" s="58" t="s">
        <v>138</v>
      </c>
      <c r="C136" s="78" t="s">
        <v>139</v>
      </c>
      <c r="D136" s="106" t="s">
        <v>203</v>
      </c>
      <c r="E136" s="68" t="s">
        <v>138</v>
      </c>
      <c r="F136" s="69" t="s">
        <v>139</v>
      </c>
    </row>
    <row r="137" spans="1:6" ht="18" customHeight="1" thickBot="1" x14ac:dyDescent="0.4">
      <c r="A137" s="62" t="s">
        <v>204</v>
      </c>
      <c r="B137" s="66" t="s">
        <v>138</v>
      </c>
      <c r="C137" s="85" t="s">
        <v>139</v>
      </c>
      <c r="D137" s="86"/>
      <c r="E137" s="86"/>
      <c r="F137" s="86"/>
    </row>
    <row r="138" spans="1:6" ht="18" customHeight="1" thickBot="1" x14ac:dyDescent="0.4">
      <c r="A138" s="62" t="s">
        <v>205</v>
      </c>
      <c r="B138" s="66" t="s">
        <v>148</v>
      </c>
      <c r="C138" s="85" t="s">
        <v>149</v>
      </c>
      <c r="D138" s="107" t="s">
        <v>201</v>
      </c>
      <c r="E138" s="108" t="s">
        <v>206</v>
      </c>
      <c r="F138" s="108" t="s">
        <v>207</v>
      </c>
    </row>
    <row r="139" spans="1:6" ht="18" customHeight="1" thickBot="1" x14ac:dyDescent="0.4">
      <c r="A139" s="62" t="s">
        <v>208</v>
      </c>
      <c r="B139" s="66" t="s">
        <v>209</v>
      </c>
      <c r="C139" s="85" t="s">
        <v>210</v>
      </c>
      <c r="D139" s="109"/>
      <c r="E139" s="110"/>
      <c r="F139" s="110"/>
    </row>
    <row r="140" spans="1:6" ht="18" customHeight="1" thickBot="1" x14ac:dyDescent="0.4">
      <c r="A140" s="86"/>
      <c r="B140" s="86"/>
      <c r="C140" s="86"/>
      <c r="D140" s="111" t="s">
        <v>211</v>
      </c>
      <c r="E140" s="63" t="s">
        <v>212</v>
      </c>
      <c r="F140" s="64" t="s">
        <v>213</v>
      </c>
    </row>
    <row r="141" spans="1:6" ht="18" customHeight="1" x14ac:dyDescent="0.3">
      <c r="A141" s="118"/>
      <c r="B141" s="112"/>
      <c r="C141" s="112"/>
      <c r="D141" s="112"/>
      <c r="E141" s="112"/>
      <c r="F141" s="119"/>
    </row>
    <row r="142" spans="1:6" ht="18" customHeight="1" x14ac:dyDescent="0.3">
      <c r="A142" s="99" t="s">
        <v>214</v>
      </c>
      <c r="B142" s="99"/>
      <c r="C142" s="99"/>
      <c r="D142" s="99"/>
      <c r="E142" s="99"/>
      <c r="F142" s="99"/>
    </row>
    <row r="143" spans="1:6" ht="18" customHeight="1" x14ac:dyDescent="0.35">
      <c r="A143" s="116"/>
      <c r="B143" s="116"/>
      <c r="C143" s="116"/>
      <c r="D143" s="116"/>
      <c r="E143" s="116"/>
      <c r="F143" s="116"/>
    </row>
    <row r="144" spans="1:6" ht="36.6" customHeight="1" thickBot="1" x14ac:dyDescent="0.35">
      <c r="A144" s="114" t="s">
        <v>155</v>
      </c>
      <c r="B144" s="114" t="s">
        <v>215</v>
      </c>
      <c r="C144" s="114" t="s">
        <v>216</v>
      </c>
      <c r="D144" s="114" t="s">
        <v>155</v>
      </c>
      <c r="E144" s="115" t="s">
        <v>217</v>
      </c>
      <c r="F144" s="115" t="s">
        <v>218</v>
      </c>
    </row>
    <row r="145" spans="1:6" ht="18" customHeight="1" thickBot="1" x14ac:dyDescent="0.4">
      <c r="A145" s="113" t="s">
        <v>219</v>
      </c>
      <c r="B145" s="58" t="s">
        <v>220</v>
      </c>
      <c r="C145" s="78" t="s">
        <v>221</v>
      </c>
      <c r="D145" s="117" t="s">
        <v>241</v>
      </c>
      <c r="E145" s="68" t="s">
        <v>212</v>
      </c>
      <c r="F145" s="69" t="s">
        <v>213</v>
      </c>
    </row>
    <row r="146" spans="1:6" ht="18" customHeight="1" thickBot="1" x14ac:dyDescent="0.35">
      <c r="A146" s="94"/>
      <c r="B146" s="95"/>
      <c r="C146" s="95"/>
      <c r="D146" s="95"/>
      <c r="E146" s="95"/>
      <c r="F146" s="96"/>
    </row>
    <row r="147" spans="1:6" ht="18" customHeight="1" thickBot="1" x14ac:dyDescent="0.4">
      <c r="A147" s="73" t="s">
        <v>224</v>
      </c>
      <c r="B147" s="120"/>
      <c r="C147" s="120"/>
      <c r="D147" s="120"/>
      <c r="E147" s="120"/>
      <c r="F147" s="74"/>
    </row>
    <row r="148" spans="1:6" ht="18" customHeight="1" x14ac:dyDescent="0.3">
      <c r="A148" s="121" t="s">
        <v>155</v>
      </c>
      <c r="B148" s="122" t="s">
        <v>222</v>
      </c>
      <c r="C148" s="122" t="s">
        <v>223</v>
      </c>
      <c r="D148" s="121" t="s">
        <v>155</v>
      </c>
      <c r="E148" s="123" t="s">
        <v>222</v>
      </c>
      <c r="F148" s="123" t="s">
        <v>223</v>
      </c>
    </row>
    <row r="149" spans="1:6" ht="18" customHeight="1" x14ac:dyDescent="0.3">
      <c r="A149" s="124"/>
      <c r="B149" s="124"/>
      <c r="C149" s="124"/>
      <c r="D149" s="124"/>
      <c r="E149" s="124"/>
      <c r="F149" s="124"/>
    </row>
    <row r="150" spans="1:6" ht="18" customHeight="1" x14ac:dyDescent="0.35">
      <c r="A150" s="125" t="s">
        <v>225</v>
      </c>
      <c r="B150" s="125"/>
      <c r="C150" s="125"/>
      <c r="D150" s="125"/>
      <c r="E150" s="125"/>
      <c r="F150" s="125"/>
    </row>
    <row r="151" spans="1:6" ht="18" customHeight="1" thickBot="1" x14ac:dyDescent="0.4">
      <c r="A151" s="116"/>
      <c r="B151" s="116"/>
      <c r="C151" s="116"/>
      <c r="D151" s="116"/>
      <c r="E151" s="116"/>
      <c r="F151" s="116"/>
    </row>
    <row r="152" spans="1:6" ht="18" customHeight="1" thickBot="1" x14ac:dyDescent="0.4">
      <c r="A152" s="126" t="s">
        <v>226</v>
      </c>
      <c r="B152" s="120"/>
      <c r="C152" s="120"/>
      <c r="D152" s="120"/>
      <c r="E152" s="120"/>
      <c r="F152" s="74"/>
    </row>
    <row r="153" spans="1:6" ht="18" customHeight="1" x14ac:dyDescent="0.3">
      <c r="A153" s="124"/>
      <c r="B153" s="124"/>
      <c r="C153" s="124"/>
      <c r="D153" s="124"/>
      <c r="E153" s="124"/>
      <c r="F153" s="124"/>
    </row>
    <row r="154" spans="1:6" ht="18" customHeight="1" x14ac:dyDescent="0.35">
      <c r="A154" s="125" t="s">
        <v>227</v>
      </c>
      <c r="B154" s="125"/>
      <c r="C154" s="125"/>
      <c r="D154" s="125"/>
      <c r="E154" s="125"/>
      <c r="F154" s="125"/>
    </row>
    <row r="155" spans="1:6" ht="18" customHeight="1" thickBot="1" x14ac:dyDescent="0.4">
      <c r="A155" s="116"/>
      <c r="B155" s="116"/>
      <c r="C155" s="116"/>
      <c r="D155" s="116"/>
      <c r="E155" s="116"/>
      <c r="F155" s="116"/>
    </row>
    <row r="156" spans="1:6" ht="18" customHeight="1" thickBot="1" x14ac:dyDescent="0.4">
      <c r="A156" s="126" t="s">
        <v>228</v>
      </c>
      <c r="B156" s="120"/>
      <c r="C156" s="120"/>
      <c r="D156" s="120"/>
      <c r="E156" s="120"/>
      <c r="F156" s="74"/>
    </row>
    <row r="157" spans="1:6" ht="18" customHeight="1" x14ac:dyDescent="0.3">
      <c r="A157" s="124"/>
      <c r="B157" s="124"/>
      <c r="C157" s="124"/>
      <c r="D157" s="124"/>
      <c r="E157" s="124"/>
      <c r="F157" s="124"/>
    </row>
    <row r="158" spans="1:6" ht="17.399999999999999" x14ac:dyDescent="0.3">
      <c r="A158" s="122" t="s">
        <v>229</v>
      </c>
      <c r="B158" s="122"/>
      <c r="C158" s="122"/>
      <c r="D158" s="122" t="s">
        <v>231</v>
      </c>
      <c r="E158" s="123"/>
      <c r="F158" s="123"/>
    </row>
    <row r="159" spans="1:6" ht="18.600000000000001" thickBot="1" x14ac:dyDescent="0.4">
      <c r="A159" s="146" t="s">
        <v>230</v>
      </c>
      <c r="B159" s="147">
        <v>0.25</v>
      </c>
      <c r="C159" s="147">
        <v>0.60416666666666663</v>
      </c>
      <c r="D159" s="146" t="s">
        <v>242</v>
      </c>
      <c r="E159" s="127"/>
      <c r="F159" s="127"/>
    </row>
    <row r="160" spans="1:6" ht="97.8" customHeight="1" thickBot="1" x14ac:dyDescent="0.35">
      <c r="A160" s="148" t="s">
        <v>239</v>
      </c>
      <c r="B160" s="128"/>
      <c r="C160" s="128"/>
      <c r="D160" s="128"/>
      <c r="E160" s="128"/>
      <c r="F160" s="129"/>
    </row>
    <row r="161" spans="1:6" ht="18.600000000000001" thickBot="1" x14ac:dyDescent="0.35">
      <c r="A161" s="71" t="s">
        <v>232</v>
      </c>
      <c r="B161" s="130"/>
      <c r="C161" s="130"/>
      <c r="D161" s="130"/>
      <c r="E161" s="130"/>
      <c r="F161" s="72"/>
    </row>
    <row r="162" spans="1:6" ht="18.600000000000001" thickBot="1" x14ac:dyDescent="0.4">
      <c r="A162" s="131" t="s">
        <v>233</v>
      </c>
      <c r="B162" s="132" t="s">
        <v>234</v>
      </c>
      <c r="C162" s="133"/>
      <c r="D162" s="134"/>
      <c r="E162" s="143" t="s">
        <v>238</v>
      </c>
      <c r="F162" s="145"/>
    </row>
    <row r="163" spans="1:6" ht="18.600000000000001" thickBot="1" x14ac:dyDescent="0.35">
      <c r="A163" s="86"/>
      <c r="B163" s="135" t="s">
        <v>235</v>
      </c>
      <c r="C163" s="136"/>
      <c r="D163" s="137"/>
      <c r="E163" s="138" t="s">
        <v>236</v>
      </c>
      <c r="F163" s="139"/>
    </row>
    <row r="164" spans="1:6" ht="18.600000000000001" thickBot="1" x14ac:dyDescent="0.4">
      <c r="A164" s="86"/>
      <c r="B164" s="140"/>
      <c r="C164" s="141"/>
      <c r="D164" s="142"/>
      <c r="E164" s="143" t="s">
        <v>237</v>
      </c>
      <c r="F164" s="144"/>
    </row>
    <row r="165" spans="1:6" x14ac:dyDescent="0.3">
      <c r="E165" s="36"/>
      <c r="F165" s="36"/>
    </row>
    <row r="166" spans="1:6" ht="18" customHeight="1" x14ac:dyDescent="0.3">
      <c r="A166" s="39"/>
      <c r="B166" s="39"/>
      <c r="C166" s="39"/>
      <c r="D166" s="39"/>
      <c r="E166" s="36"/>
      <c r="F166" s="39"/>
    </row>
    <row r="167" spans="1:6" x14ac:dyDescent="0.3">
      <c r="A167" s="32" t="s">
        <v>90</v>
      </c>
      <c r="B167" s="15"/>
      <c r="C167" s="15"/>
      <c r="D167" s="33"/>
    </row>
    <row r="168" spans="1:6" x14ac:dyDescent="0.3">
      <c r="A168" s="34"/>
      <c r="B168" s="15"/>
      <c r="C168" s="15"/>
      <c r="D168" s="35" t="s">
        <v>87</v>
      </c>
    </row>
    <row r="169" spans="1:6" x14ac:dyDescent="0.3">
      <c r="A169" s="34"/>
      <c r="B169" s="36"/>
      <c r="C169" s="15"/>
      <c r="D169" s="35" t="s">
        <v>88</v>
      </c>
    </row>
  </sheetData>
  <mergeCells count="44">
    <mergeCell ref="B164:D164"/>
    <mergeCell ref="E164:F164"/>
    <mergeCell ref="A161:F161"/>
    <mergeCell ref="B162:D162"/>
    <mergeCell ref="E162:F162"/>
    <mergeCell ref="B163:D163"/>
    <mergeCell ref="E163:F163"/>
    <mergeCell ref="A154:F154"/>
    <mergeCell ref="A155:F155"/>
    <mergeCell ref="A156:F156"/>
    <mergeCell ref="A157:F157"/>
    <mergeCell ref="A160:F160"/>
    <mergeCell ref="A149:F149"/>
    <mergeCell ref="A150:F150"/>
    <mergeCell ref="A151:F151"/>
    <mergeCell ref="A152:F152"/>
    <mergeCell ref="A153:F153"/>
    <mergeCell ref="A141:F141"/>
    <mergeCell ref="A142:F142"/>
    <mergeCell ref="A143:F143"/>
    <mergeCell ref="A146:F146"/>
    <mergeCell ref="A147:F147"/>
    <mergeCell ref="A134:F134"/>
    <mergeCell ref="D138:D139"/>
    <mergeCell ref="E138:E139"/>
    <mergeCell ref="F138:F139"/>
    <mergeCell ref="A132:F132"/>
    <mergeCell ref="A111:F111"/>
    <mergeCell ref="A120:F120"/>
    <mergeCell ref="A128:A129"/>
    <mergeCell ref="A133:F133"/>
    <mergeCell ref="A11:F11"/>
    <mergeCell ref="A14:F14"/>
    <mergeCell ref="A1:F1"/>
    <mergeCell ref="A3:F3"/>
    <mergeCell ref="A4:F4"/>
    <mergeCell ref="A6:F6"/>
    <mergeCell ref="A7:F7"/>
    <mergeCell ref="A9:F9"/>
    <mergeCell ref="A76:F76"/>
    <mergeCell ref="A97:F97"/>
    <mergeCell ref="E102:F102"/>
    <mergeCell ref="E103:F103"/>
    <mergeCell ref="A107:F109"/>
  </mergeCells>
  <hyperlinks>
    <hyperlink ref="E164:F164" r:id="rId1" display="skovranko.zsolt@dhjepito.net" xr:uid="{94248E6A-266C-4708-B94E-774DD823A1C4}"/>
    <hyperlink ref="E162:F162" r:id="rId2" display="beton@dhjepito.net" xr:uid="{CA08F21A-C616-430E-B2C8-6D2816BF9CF9}"/>
  </hyperlinks>
  <pageMargins left="0.7" right="0.7" top="0.75" bottom="0.75" header="0.3" footer="0.3"/>
  <pageSetup paperSize="9" orientation="portrait" r:id="rId3"/>
  <headerFooter>
    <oddFooter>&amp;L_x000D_&amp;1#&amp;"Calibri"&amp;10&amp;K000000 Belső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Cseri Melanie</dc:creator>
  <cp:lastModifiedBy>Cseri Melanie</cp:lastModifiedBy>
  <cp:lastPrinted>2025-04-02T08:35:10Z</cp:lastPrinted>
  <dcterms:created xsi:type="dcterms:W3CDTF">2025-04-02T08:33:05Z</dcterms:created>
  <dcterms:modified xsi:type="dcterms:W3CDTF">2026-04-09T13:26:27Z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b40941-1ffa-48b9-b9fe-de0af40119f1_Enabled">
    <vt:lpwstr>true</vt:lpwstr>
  </property>
  <property fmtid="{D5CDD505-2E9C-101B-9397-08002B2CF9AE}" pid="3" name="MSIP_Label_1ab40941-1ffa-48b9-b9fe-de0af40119f1_SetDate">
    <vt:lpwstr>2025-04-02T08:34:37Z</vt:lpwstr>
  </property>
  <property fmtid="{D5CDD505-2E9C-101B-9397-08002B2CF9AE}" pid="4" name="MSIP_Label_1ab40941-1ffa-48b9-b9fe-de0af40119f1_Method">
    <vt:lpwstr>Standard</vt:lpwstr>
  </property>
  <property fmtid="{D5CDD505-2E9C-101B-9397-08002B2CF9AE}" pid="5" name="MSIP_Label_1ab40941-1ffa-48b9-b9fe-de0af40119f1_Name">
    <vt:lpwstr>Belső</vt:lpwstr>
  </property>
  <property fmtid="{D5CDD505-2E9C-101B-9397-08002B2CF9AE}" pid="6" name="MSIP_Label_1ab40941-1ffa-48b9-b9fe-de0af40119f1_SiteId">
    <vt:lpwstr>169b932e-e39c-4c96-b6ea-90fcbd474431</vt:lpwstr>
  </property>
  <property fmtid="{D5CDD505-2E9C-101B-9397-08002B2CF9AE}" pid="7" name="MSIP_Label_1ab40941-1ffa-48b9-b9fe-de0af40119f1_ActionId">
    <vt:lpwstr>b2f327e3-8708-42c6-bf01-2725b3056a14</vt:lpwstr>
  </property>
  <property fmtid="{D5CDD505-2E9C-101B-9397-08002B2CF9AE}" pid="8" name="MSIP_Label_1ab40941-1ffa-48b9-b9fe-de0af40119f1_ContentBits">
    <vt:lpwstr>2</vt:lpwstr>
  </property>
  <property fmtid="{D5CDD505-2E9C-101B-9397-08002B2CF9AE}" pid="9" name="MSIP_Label_1ab40941-1ffa-48b9-b9fe-de0af40119f1_Tag">
    <vt:lpwstr>10, 3, 0, 1</vt:lpwstr>
  </property>
</Properties>
</file>